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Geecon\Attendence Register\"/>
    </mc:Choice>
  </mc:AlternateContent>
  <bookViews>
    <workbookView xWindow="0" yWindow="0" windowWidth="20490" windowHeight="7755" firstSheet="1" activeTab="4"/>
  </bookViews>
  <sheets>
    <sheet name="References" sheetId="2" r:id="rId1"/>
    <sheet name="AttRegister_ Aug2015" sheetId="1" r:id="rId2"/>
    <sheet name="AttRegister_Sep2015" sheetId="3" r:id="rId3"/>
    <sheet name="AttRegister_Oct2015" sheetId="4" r:id="rId4"/>
    <sheet name="AttRegister_Nov2015" sheetId="5" r:id="rId5"/>
  </sheets>
  <calcPr calcId="152511"/>
</workbook>
</file>

<file path=xl/calcChain.xml><?xml version="1.0" encoding="utf-8"?>
<calcChain xmlns="http://schemas.openxmlformats.org/spreadsheetml/2006/main">
  <c r="AI3" i="5" l="1"/>
  <c r="AI4" i="5"/>
  <c r="AI5" i="5"/>
  <c r="AI6" i="5"/>
  <c r="AI7" i="5"/>
  <c r="AI8" i="5"/>
  <c r="AI9" i="5"/>
  <c r="AI10" i="5"/>
  <c r="AI11" i="5"/>
  <c r="AI12" i="5"/>
  <c r="AI13" i="5"/>
  <c r="AI14" i="5"/>
  <c r="AI15" i="5"/>
  <c r="AI16" i="5"/>
  <c r="AI17" i="5"/>
  <c r="AI18" i="5"/>
  <c r="AI19" i="5"/>
  <c r="AI20" i="5"/>
  <c r="AI21" i="5"/>
  <c r="AI22" i="5"/>
  <c r="AI23" i="5"/>
  <c r="AI24" i="5"/>
  <c r="AI2" i="5"/>
  <c r="AH3" i="5"/>
  <c r="AH4" i="5"/>
  <c r="AH5" i="5"/>
  <c r="AH6" i="5"/>
  <c r="AH7" i="5"/>
  <c r="AH8" i="5"/>
  <c r="AH9" i="5"/>
  <c r="AH10" i="5"/>
  <c r="AH11" i="5"/>
  <c r="AH12" i="5"/>
  <c r="AH13" i="5"/>
  <c r="AH14" i="5"/>
  <c r="AH15" i="5"/>
  <c r="AH16" i="5"/>
  <c r="AH17" i="5"/>
  <c r="AH18" i="5"/>
  <c r="AH19" i="5"/>
  <c r="AH20" i="5"/>
  <c r="AH21" i="5"/>
  <c r="AH22" i="5"/>
  <c r="AH23" i="5"/>
  <c r="AH24" i="5"/>
  <c r="AH2" i="5"/>
  <c r="AN2" i="5" l="1"/>
  <c r="AN23" i="5"/>
  <c r="AN21" i="5"/>
  <c r="AN19" i="5"/>
  <c r="AN17" i="5"/>
  <c r="AN15" i="5"/>
  <c r="AN13" i="5"/>
  <c r="AN11" i="5"/>
  <c r="AN9" i="5"/>
  <c r="AN7" i="5"/>
  <c r="AN5" i="5"/>
  <c r="AN3" i="5"/>
  <c r="AN24" i="5"/>
  <c r="AN22" i="5"/>
  <c r="AN20" i="5"/>
  <c r="AN18" i="5"/>
  <c r="AN16" i="5"/>
  <c r="AN14" i="5"/>
  <c r="AN12" i="5"/>
  <c r="AN10" i="5"/>
  <c r="AN8" i="5"/>
  <c r="AN6" i="5"/>
  <c r="AN4" i="5"/>
  <c r="AI3" i="4"/>
  <c r="AI4" i="4"/>
  <c r="AI5" i="4"/>
  <c r="AI6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" i="4"/>
  <c r="AH3" i="4"/>
  <c r="AN3" i="4" s="1"/>
  <c r="AO3" i="4" s="1"/>
  <c r="AH4" i="4"/>
  <c r="AH5" i="4"/>
  <c r="AN5" i="4" s="1"/>
  <c r="AO5" i="4" s="1"/>
  <c r="AH6" i="4"/>
  <c r="AN6" i="4" s="1"/>
  <c r="AO6" i="4" s="1"/>
  <c r="AH7" i="4"/>
  <c r="AN7" i="4" s="1"/>
  <c r="AO7" i="4" s="1"/>
  <c r="AH8" i="4"/>
  <c r="AN8" i="4" s="1"/>
  <c r="AO8" i="4" s="1"/>
  <c r="AH9" i="4"/>
  <c r="AN9" i="4" s="1"/>
  <c r="AO9" i="4" s="1"/>
  <c r="AH10" i="4"/>
  <c r="AN10" i="4" s="1"/>
  <c r="AO10" i="4" s="1"/>
  <c r="AH11" i="4"/>
  <c r="AN11" i="4" s="1"/>
  <c r="AO11" i="4" s="1"/>
  <c r="AH12" i="4"/>
  <c r="AN12" i="4" s="1"/>
  <c r="AP12" i="4" s="1"/>
  <c r="AH13" i="4"/>
  <c r="AN13" i="4" s="1"/>
  <c r="AO13" i="4" s="1"/>
  <c r="AH14" i="4"/>
  <c r="AN14" i="4" s="1"/>
  <c r="AO14" i="4" s="1"/>
  <c r="AH15" i="4"/>
  <c r="AN15" i="4" s="1"/>
  <c r="AO15" i="4" s="1"/>
  <c r="AH16" i="4"/>
  <c r="AN16" i="4" s="1"/>
  <c r="AO16" i="4" s="1"/>
  <c r="AH17" i="4"/>
  <c r="AH18" i="4"/>
  <c r="AH19" i="4"/>
  <c r="AN19" i="4" s="1"/>
  <c r="AO19" i="4" s="1"/>
  <c r="AH20" i="4"/>
  <c r="AN20" i="4" s="1"/>
  <c r="AP20" i="4" s="1"/>
  <c r="AH21" i="4"/>
  <c r="AN21" i="4" s="1"/>
  <c r="AO21" i="4" s="1"/>
  <c r="AH22" i="4"/>
  <c r="AN22" i="4" s="1"/>
  <c r="AO22" i="4" s="1"/>
  <c r="AH23" i="4"/>
  <c r="AN23" i="4" s="1"/>
  <c r="AO23" i="4" s="1"/>
  <c r="AH24" i="4"/>
  <c r="AN24" i="4" s="1"/>
  <c r="AO24" i="4" s="1"/>
  <c r="AH25" i="4"/>
  <c r="AN25" i="4" s="1"/>
  <c r="AO25" i="4" s="1"/>
  <c r="AH26" i="4"/>
  <c r="AN26" i="4" s="1"/>
  <c r="AO26" i="4" s="1"/>
  <c r="AH27" i="4"/>
  <c r="AN27" i="4" s="1"/>
  <c r="AO27" i="4" s="1"/>
  <c r="AH2" i="4"/>
  <c r="AN2" i="4" s="1"/>
  <c r="AO2" i="4" s="1"/>
  <c r="AO6" i="5" l="1"/>
  <c r="AP6" i="5"/>
  <c r="AO10" i="5"/>
  <c r="AP10" i="5"/>
  <c r="AO14" i="5"/>
  <c r="AP14" i="5"/>
  <c r="AO18" i="5"/>
  <c r="AP18" i="5"/>
  <c r="AO22" i="5"/>
  <c r="AP22" i="5"/>
  <c r="AO3" i="5"/>
  <c r="AP3" i="5"/>
  <c r="AO7" i="5"/>
  <c r="AP7" i="5"/>
  <c r="AO11" i="5"/>
  <c r="AP11" i="5"/>
  <c r="AO15" i="5"/>
  <c r="AP15" i="5"/>
  <c r="AO19" i="5"/>
  <c r="AP19" i="5"/>
  <c r="AO23" i="5"/>
  <c r="AP23" i="5"/>
  <c r="AO4" i="5"/>
  <c r="AP4" i="5"/>
  <c r="AO8" i="5"/>
  <c r="AP8" i="5"/>
  <c r="AO12" i="5"/>
  <c r="AP12" i="5"/>
  <c r="AO16" i="5"/>
  <c r="AP16" i="5"/>
  <c r="AO20" i="5"/>
  <c r="AP20" i="5"/>
  <c r="AO24" i="5"/>
  <c r="AP24" i="5"/>
  <c r="AO5" i="5"/>
  <c r="AP5" i="5"/>
  <c r="AO9" i="5"/>
  <c r="AP9" i="5"/>
  <c r="AO13" i="5"/>
  <c r="AP13" i="5"/>
  <c r="AO17" i="5"/>
  <c r="AP17" i="5"/>
  <c r="AO21" i="5"/>
  <c r="AP21" i="5"/>
  <c r="AO2" i="5"/>
  <c r="AP2" i="5"/>
  <c r="AN17" i="4"/>
  <c r="AO17" i="4" s="1"/>
  <c r="AN18" i="4"/>
  <c r="AO18" i="4" s="1"/>
  <c r="AN4" i="4"/>
  <c r="AP4" i="4" s="1"/>
  <c r="AP18" i="4"/>
  <c r="AP26" i="4"/>
  <c r="AP10" i="4"/>
  <c r="AO12" i="4"/>
  <c r="AP22" i="4"/>
  <c r="AP14" i="4"/>
  <c r="AP6" i="4"/>
  <c r="AO20" i="4"/>
  <c r="AP24" i="4"/>
  <c r="AP16" i="4"/>
  <c r="AP8" i="4"/>
  <c r="AP27" i="4"/>
  <c r="AP25" i="4"/>
  <c r="AP23" i="4"/>
  <c r="AP21" i="4"/>
  <c r="AP19" i="4"/>
  <c r="AP15" i="4"/>
  <c r="AP13" i="4"/>
  <c r="AP11" i="4"/>
  <c r="AP9" i="4"/>
  <c r="AP7" i="4"/>
  <c r="AP5" i="4"/>
  <c r="AP3" i="4"/>
  <c r="AP2" i="4"/>
  <c r="AI3" i="3"/>
  <c r="AI4" i="3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" i="3"/>
  <c r="AH3" i="3"/>
  <c r="AH4" i="3"/>
  <c r="AH5" i="3"/>
  <c r="AH6" i="3"/>
  <c r="AH7" i="3"/>
  <c r="AH8" i="3"/>
  <c r="AH9" i="3"/>
  <c r="AH10" i="3"/>
  <c r="AH11" i="3"/>
  <c r="AH12" i="3"/>
  <c r="AH13" i="3"/>
  <c r="AH14" i="3"/>
  <c r="AH15" i="3"/>
  <c r="AH16" i="3"/>
  <c r="AH17" i="3"/>
  <c r="AH18" i="3"/>
  <c r="AH19" i="3"/>
  <c r="AH20" i="3"/>
  <c r="AH21" i="3"/>
  <c r="AH22" i="3"/>
  <c r="AH23" i="3"/>
  <c r="AH24" i="3"/>
  <c r="AH25" i="3"/>
  <c r="AH26" i="3"/>
  <c r="AH2" i="3"/>
  <c r="AP17" i="4" l="1"/>
  <c r="AO4" i="4"/>
  <c r="AN26" i="3"/>
  <c r="AN24" i="3"/>
  <c r="AN22" i="3"/>
  <c r="AN20" i="3"/>
  <c r="AN18" i="3"/>
  <c r="AN16" i="3"/>
  <c r="AN14" i="3"/>
  <c r="AN12" i="3"/>
  <c r="AN10" i="3"/>
  <c r="AN8" i="3"/>
  <c r="AN6" i="3"/>
  <c r="AN4" i="3"/>
  <c r="AN2" i="3"/>
  <c r="AN25" i="3"/>
  <c r="AN23" i="3"/>
  <c r="AN21" i="3"/>
  <c r="AN19" i="3"/>
  <c r="AN17" i="3"/>
  <c r="AN15" i="3"/>
  <c r="AN13" i="3"/>
  <c r="AN11" i="3"/>
  <c r="AN9" i="3"/>
  <c r="AN7" i="3"/>
  <c r="AN5" i="3"/>
  <c r="AN3" i="3"/>
  <c r="AI3" i="1"/>
  <c r="AI4" i="1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" i="1"/>
  <c r="AH3" i="1"/>
  <c r="AH4" i="1"/>
  <c r="AH5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" i="1"/>
  <c r="AO5" i="3" l="1"/>
  <c r="AP5" i="3"/>
  <c r="AO9" i="3"/>
  <c r="AP9" i="3"/>
  <c r="AO13" i="3"/>
  <c r="AP13" i="3"/>
  <c r="AO17" i="3"/>
  <c r="AP17" i="3"/>
  <c r="AO21" i="3"/>
  <c r="AP21" i="3"/>
  <c r="AO25" i="3"/>
  <c r="AP25" i="3"/>
  <c r="AO4" i="3"/>
  <c r="AP4" i="3"/>
  <c r="AO8" i="3"/>
  <c r="AP8" i="3"/>
  <c r="AO12" i="3"/>
  <c r="AP12" i="3"/>
  <c r="AO16" i="3"/>
  <c r="AP16" i="3"/>
  <c r="AO20" i="3"/>
  <c r="AP20" i="3"/>
  <c r="AO24" i="3"/>
  <c r="AP24" i="3"/>
  <c r="AO3" i="3"/>
  <c r="AP3" i="3"/>
  <c r="AO7" i="3"/>
  <c r="AP7" i="3"/>
  <c r="AO11" i="3"/>
  <c r="AP11" i="3"/>
  <c r="AO15" i="3"/>
  <c r="AP15" i="3"/>
  <c r="AO19" i="3"/>
  <c r="AP19" i="3"/>
  <c r="AO23" i="3"/>
  <c r="AP23" i="3"/>
  <c r="AO6" i="3"/>
  <c r="AP6" i="3"/>
  <c r="AO10" i="3"/>
  <c r="AP10" i="3"/>
  <c r="AO14" i="3"/>
  <c r="AP14" i="3"/>
  <c r="AO18" i="3"/>
  <c r="AP18" i="3"/>
  <c r="AO22" i="3"/>
  <c r="AP22" i="3"/>
  <c r="AO26" i="3"/>
  <c r="AP26" i="3"/>
  <c r="AO2" i="3"/>
  <c r="AP2" i="3"/>
  <c r="AN18" i="1"/>
  <c r="AO18" i="1" s="1"/>
  <c r="AN14" i="1"/>
  <c r="AP14" i="1" s="1"/>
  <c r="AN10" i="1"/>
  <c r="AO10" i="1" s="1"/>
  <c r="AN6" i="1"/>
  <c r="AO6" i="1" s="1"/>
  <c r="AN22" i="1"/>
  <c r="AO22" i="1" s="1"/>
  <c r="AN23" i="1"/>
  <c r="AN19" i="1"/>
  <c r="AN15" i="1"/>
  <c r="AN11" i="1"/>
  <c r="AN7" i="1"/>
  <c r="AN3" i="1"/>
  <c r="AN5" i="1"/>
  <c r="AN17" i="1"/>
  <c r="AN9" i="1"/>
  <c r="AN21" i="1"/>
  <c r="AN13" i="1"/>
  <c r="AN2" i="1"/>
  <c r="AN20" i="1"/>
  <c r="AN16" i="1"/>
  <c r="AN12" i="1"/>
  <c r="AN8" i="1"/>
  <c r="AN4" i="1"/>
  <c r="AO14" i="1" l="1"/>
  <c r="AP18" i="1"/>
  <c r="AP22" i="1"/>
  <c r="AP6" i="1"/>
  <c r="AP10" i="1"/>
  <c r="AO13" i="1"/>
  <c r="AP13" i="1"/>
  <c r="AO15" i="1"/>
  <c r="AP15" i="1"/>
  <c r="AO16" i="1"/>
  <c r="AP16" i="1"/>
  <c r="AO21" i="1"/>
  <c r="AP21" i="1"/>
  <c r="AO3" i="1"/>
  <c r="AP3" i="1"/>
  <c r="AO19" i="1"/>
  <c r="AP19" i="1"/>
  <c r="AO4" i="1"/>
  <c r="AP4" i="1"/>
  <c r="AO20" i="1"/>
  <c r="AP20" i="1"/>
  <c r="AO9" i="1"/>
  <c r="AP9" i="1"/>
  <c r="AO7" i="1"/>
  <c r="AP7" i="1"/>
  <c r="AO23" i="1"/>
  <c r="AP23" i="1"/>
  <c r="AO12" i="1"/>
  <c r="AP12" i="1"/>
  <c r="AO5" i="1"/>
  <c r="AP5" i="1"/>
  <c r="AO8" i="1"/>
  <c r="AP8" i="1"/>
  <c r="AO17" i="1"/>
  <c r="AP17" i="1"/>
  <c r="AO11" i="1"/>
  <c r="AP11" i="1"/>
  <c r="AO2" i="1"/>
  <c r="AP2" i="1"/>
</calcChain>
</file>

<file path=xl/comments1.xml><?xml version="1.0" encoding="utf-8"?>
<comments xmlns="http://schemas.openxmlformats.org/spreadsheetml/2006/main">
  <authors>
    <author>Geecon Systems</author>
  </authors>
  <commentList>
    <comment ref="AL22" authorId="0" shapeId="0">
      <text>
        <r>
          <rPr>
            <b/>
            <sz val="9"/>
            <color indexed="81"/>
            <rFont val="Tahoma"/>
            <family val="2"/>
          </rPr>
          <t>Geecon Systems:</t>
        </r>
        <r>
          <rPr>
            <sz val="9"/>
            <color indexed="81"/>
            <rFont val="Tahoma"/>
            <family val="2"/>
          </rPr>
          <t xml:space="preserve">
Extra Day working
</t>
        </r>
      </text>
    </comment>
    <comment ref="AM22" authorId="0" shapeId="0">
      <text>
        <r>
          <rPr>
            <b/>
            <sz val="9"/>
            <color indexed="81"/>
            <rFont val="Tahoma"/>
            <family val="2"/>
          </rPr>
          <t>Geecon Systems:</t>
        </r>
        <r>
          <rPr>
            <sz val="9"/>
            <color indexed="81"/>
            <rFont val="Tahoma"/>
            <family val="2"/>
          </rPr>
          <t xml:space="preserve">
Associate Milestone award for 3 Years</t>
        </r>
      </text>
    </comment>
  </commentList>
</comments>
</file>

<file path=xl/comments2.xml><?xml version="1.0" encoding="utf-8"?>
<comments xmlns="http://schemas.openxmlformats.org/spreadsheetml/2006/main">
  <authors>
    <author>Nagendram</author>
  </authors>
  <commentList>
    <comment ref="AL23" authorId="0" shapeId="0">
      <text>
        <r>
          <rPr>
            <b/>
            <sz val="9"/>
            <color indexed="81"/>
            <rFont val="Tahoma"/>
            <family val="2"/>
          </rPr>
          <t>Nagendram:</t>
        </r>
        <r>
          <rPr>
            <sz val="9"/>
            <color indexed="81"/>
            <rFont val="Tahoma"/>
            <family val="2"/>
          </rPr>
          <t xml:space="preserve">
Comp-off for working on 17-09-2015
</t>
        </r>
      </text>
    </comment>
  </commentList>
</comments>
</file>

<file path=xl/comments3.xml><?xml version="1.0" encoding="utf-8"?>
<comments xmlns="http://schemas.openxmlformats.org/spreadsheetml/2006/main">
  <authors>
    <author>Nagendram</author>
  </authors>
  <commentList>
    <comment ref="AL21" authorId="0" shapeId="0">
      <text>
        <r>
          <rPr>
            <b/>
            <sz val="9"/>
            <color indexed="81"/>
            <rFont val="Tahoma"/>
            <family val="2"/>
          </rPr>
          <t>Nagendram:</t>
        </r>
        <r>
          <rPr>
            <sz val="9"/>
            <color indexed="81"/>
            <rFont val="Tahoma"/>
            <family val="2"/>
          </rPr>
          <t xml:space="preserve">
Working on 2 Oct
</t>
        </r>
      </text>
    </comment>
    <comment ref="AL24" authorId="0" shapeId="0">
      <text>
        <r>
          <rPr>
            <b/>
            <sz val="9"/>
            <color indexed="81"/>
            <rFont val="Tahoma"/>
            <family val="2"/>
          </rPr>
          <t>Nagendram:</t>
        </r>
        <r>
          <rPr>
            <sz val="9"/>
            <color indexed="81"/>
            <rFont val="Tahoma"/>
            <family val="2"/>
          </rPr>
          <t xml:space="preserve">
Working on 2 Oct
</t>
        </r>
      </text>
    </comment>
    <comment ref="AL26" authorId="0" shapeId="0">
      <text>
        <r>
          <rPr>
            <b/>
            <sz val="9"/>
            <color indexed="81"/>
            <rFont val="Tahoma"/>
            <family val="2"/>
          </rPr>
          <t>Nagendram:</t>
        </r>
        <r>
          <rPr>
            <sz val="9"/>
            <color indexed="81"/>
            <rFont val="Tahoma"/>
            <family val="2"/>
          </rPr>
          <t xml:space="preserve">
Working on 2 Oct
Working on 4 Oct
</t>
        </r>
      </text>
    </comment>
  </commentList>
</comments>
</file>

<file path=xl/sharedStrings.xml><?xml version="1.0" encoding="utf-8"?>
<sst xmlns="http://schemas.openxmlformats.org/spreadsheetml/2006/main" count="3099" uniqueCount="129">
  <si>
    <t>EmployeeCode</t>
  </si>
  <si>
    <t>EmployeeName</t>
  </si>
  <si>
    <t>Day 1</t>
  </si>
  <si>
    <t>Day 2</t>
  </si>
  <si>
    <t>Day 3</t>
  </si>
  <si>
    <t>Day 4</t>
  </si>
  <si>
    <t>Day 5</t>
  </si>
  <si>
    <t>Day 6</t>
  </si>
  <si>
    <t>Day 7</t>
  </si>
  <si>
    <t>Day 8</t>
  </si>
  <si>
    <t>Day 9</t>
  </si>
  <si>
    <t>Day 10</t>
  </si>
  <si>
    <t>Day 11</t>
  </si>
  <si>
    <t>Day 12</t>
  </si>
  <si>
    <t>Day 13</t>
  </si>
  <si>
    <t>Day 14</t>
  </si>
  <si>
    <t>Day 15</t>
  </si>
  <si>
    <t>Day 16</t>
  </si>
  <si>
    <t>Day 17</t>
  </si>
  <si>
    <t>Day 18</t>
  </si>
  <si>
    <t>Day 19</t>
  </si>
  <si>
    <t>Day 20</t>
  </si>
  <si>
    <t>Day 21</t>
  </si>
  <si>
    <t>Day 22</t>
  </si>
  <si>
    <t>Day 23</t>
  </si>
  <si>
    <t>Day 24</t>
  </si>
  <si>
    <t>Day 25</t>
  </si>
  <si>
    <t>Day 26</t>
  </si>
  <si>
    <t>Day 27</t>
  </si>
  <si>
    <t>Day 28</t>
  </si>
  <si>
    <t>Day 29</t>
  </si>
  <si>
    <t>Day 30</t>
  </si>
  <si>
    <t>Day 31</t>
  </si>
  <si>
    <t>AD</t>
  </si>
  <si>
    <t>LT</t>
  </si>
  <si>
    <t>BL</t>
  </si>
  <si>
    <t>AL</t>
  </si>
  <si>
    <t>CO</t>
  </si>
  <si>
    <t>SL</t>
  </si>
  <si>
    <t>Total Available Leave</t>
  </si>
  <si>
    <t>GL15070001</t>
  </si>
  <si>
    <t>Yash Shah</t>
  </si>
  <si>
    <t>P</t>
  </si>
  <si>
    <t>WO</t>
  </si>
  <si>
    <t>A</t>
  </si>
  <si>
    <t>H</t>
  </si>
  <si>
    <t>GL15070002</t>
  </si>
  <si>
    <t>Chandra Shekhar Yadav</t>
  </si>
  <si>
    <t>GL15080003</t>
  </si>
  <si>
    <t>Vruti Panchal</t>
  </si>
  <si>
    <t>GL15080004</t>
  </si>
  <si>
    <t>Anjanee Sail</t>
  </si>
  <si>
    <t>GL15200105</t>
  </si>
  <si>
    <t>Shashibala Rai</t>
  </si>
  <si>
    <t>½P</t>
  </si>
  <si>
    <t>GL15200107</t>
  </si>
  <si>
    <t>Rishikesh Vishwakarma</t>
  </si>
  <si>
    <t>GL15200120</t>
  </si>
  <si>
    <t>Dheeraj Singh</t>
  </si>
  <si>
    <t>GL15200123</t>
  </si>
  <si>
    <t>Rishav Chaube</t>
  </si>
  <si>
    <t>GL15200125</t>
  </si>
  <si>
    <t>Suraj Trivedi</t>
  </si>
  <si>
    <t>GL15200126</t>
  </si>
  <si>
    <t>Chandan Digari</t>
  </si>
  <si>
    <t>GR12300026</t>
  </si>
  <si>
    <t>Namrata Mishra</t>
  </si>
  <si>
    <t>P(OD)</t>
  </si>
  <si>
    <t>GR15200036</t>
  </si>
  <si>
    <t>Pooja Vipul Karia</t>
  </si>
  <si>
    <t>GR15300034</t>
  </si>
  <si>
    <t>Shrutika Rane</t>
  </si>
  <si>
    <t>GR15300038</t>
  </si>
  <si>
    <t>Roshni Mishra</t>
  </si>
  <si>
    <t>GS14200084</t>
  </si>
  <si>
    <t>Sharukh Shaikh</t>
  </si>
  <si>
    <t>L</t>
  </si>
  <si>
    <t>GS14200085</t>
  </si>
  <si>
    <t>Shabnam Khan</t>
  </si>
  <si>
    <t>GS15200097</t>
  </si>
  <si>
    <t>Hardik Prajapti</t>
  </si>
  <si>
    <t>GS15200098</t>
  </si>
  <si>
    <t>Paresh Wadhel</t>
  </si>
  <si>
    <t>GS15200119</t>
  </si>
  <si>
    <t>Ashish Upadhayay</t>
  </si>
  <si>
    <t>GS15200122</t>
  </si>
  <si>
    <t>Shernon Castelino</t>
  </si>
  <si>
    <t>GT12200023</t>
  </si>
  <si>
    <t>Neha Pandey</t>
  </si>
  <si>
    <t>GT12200027</t>
  </si>
  <si>
    <t>Amol Agre</t>
  </si>
  <si>
    <t>Legends</t>
  </si>
  <si>
    <t>Absent</t>
  </si>
  <si>
    <t>Leave</t>
  </si>
  <si>
    <t>Present Outdoor</t>
  </si>
  <si>
    <t>Weekly off</t>
  </si>
  <si>
    <t>Comp-off</t>
  </si>
  <si>
    <t>Holiday</t>
  </si>
  <si>
    <t>Half Day Present</t>
  </si>
  <si>
    <t>Absent Days</t>
  </si>
  <si>
    <t>Leave Taken</t>
  </si>
  <si>
    <t>Balance Leave</t>
  </si>
  <si>
    <t>Allocated Leave</t>
  </si>
  <si>
    <t>Special Leave</t>
  </si>
  <si>
    <t>TAL</t>
  </si>
  <si>
    <t>COL</t>
  </si>
  <si>
    <t>Carry Over Leave</t>
  </si>
  <si>
    <t>LOPD</t>
  </si>
  <si>
    <t>Loss Of Pay Days</t>
  </si>
  <si>
    <t>GL15090005</t>
  </si>
  <si>
    <t>Rashmi Shankar Gawade</t>
  </si>
  <si>
    <t>GL15090007</t>
  </si>
  <si>
    <t>Chetan Sunil Telgar</t>
  </si>
  <si>
    <t>GL15090008</t>
  </si>
  <si>
    <t>Sanal Angathil</t>
  </si>
  <si>
    <t>GL15090009</t>
  </si>
  <si>
    <t>Santosh Shivaji Kamble</t>
  </si>
  <si>
    <t>GL15090010</t>
  </si>
  <si>
    <t>Mohammed Saif Nagauri</t>
  </si>
  <si>
    <t>WOP</t>
  </si>
  <si>
    <t>HP(OD)</t>
  </si>
  <si>
    <t>GS15200107</t>
  </si>
  <si>
    <t>GL15100011</t>
  </si>
  <si>
    <t>Sagar Dave</t>
  </si>
  <si>
    <t>HP</t>
  </si>
  <si>
    <t>GL15110013</t>
  </si>
  <si>
    <t>Kiran Mishra</t>
  </si>
  <si>
    <t>GL15110014</t>
  </si>
  <si>
    <t>Javed Ali Mohammed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</si>
</sst>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0" fontId="0" fillId="33" borderId="0" xfId="0" applyFill="1"/>
    <xf numFmtId="0" fontId="0" fillId="34" borderId="0" xfId="0" applyFill="1"/>
    <xf numFmtId="0" fontId="0" fillId="35" borderId="0" xfId="0" applyFill="1"/>
    <xf numFmtId="0" fontId="0" fillId="36" borderId="0" xfId="0" applyFill="1"/>
    <xf numFmtId="0" fontId="0" fillId="0" borderId="0" xfId="0"/>
    <xf numFmtId="0" fontId="0" fillId="0" borderId="0" xfId="0"/>
    <xf numFmtId="164" fontId="0" fillId="0" borderId="0" xfId="0" applyNumberFormat="1"/>
    <xf numFmtId="0" fontId="0" fillId="0" borderId="0" xfId="0"/>
    <xf numFmtId="0" fontId="0" fillId="0" borderId="0" xfId="0" applyFill="1" applyBorder="1"/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B9" sqref="B9:F9"/>
    </sheetView>
  </sheetViews>
  <sheetFormatPr defaultRowHeight="15" x14ac:dyDescent="0.25"/>
  <sheetData>
    <row r="1" spans="1:6" x14ac:dyDescent="0.25">
      <c r="A1" s="10" t="s">
        <v>91</v>
      </c>
      <c r="B1" s="10"/>
      <c r="C1" s="10"/>
      <c r="D1" s="10"/>
      <c r="E1" s="10"/>
      <c r="F1" s="10"/>
    </row>
    <row r="2" spans="1:6" x14ac:dyDescent="0.25">
      <c r="A2" t="s">
        <v>44</v>
      </c>
      <c r="B2" s="10" t="s">
        <v>92</v>
      </c>
      <c r="C2" s="10"/>
      <c r="D2" s="10"/>
      <c r="E2" s="10"/>
      <c r="F2" s="10"/>
    </row>
    <row r="3" spans="1:6" x14ac:dyDescent="0.25">
      <c r="A3" t="s">
        <v>76</v>
      </c>
      <c r="B3" s="10" t="s">
        <v>93</v>
      </c>
      <c r="C3" s="10"/>
      <c r="D3" s="10"/>
      <c r="E3" s="10"/>
      <c r="F3" s="10"/>
    </row>
    <row r="4" spans="1:6" x14ac:dyDescent="0.25">
      <c r="A4" t="s">
        <v>67</v>
      </c>
      <c r="B4" s="10" t="s">
        <v>94</v>
      </c>
      <c r="C4" s="10"/>
      <c r="D4" s="10"/>
      <c r="E4" s="10"/>
      <c r="F4" s="10"/>
    </row>
    <row r="5" spans="1:6" x14ac:dyDescent="0.25">
      <c r="A5" t="s">
        <v>43</v>
      </c>
      <c r="B5" s="9" t="s">
        <v>95</v>
      </c>
      <c r="C5" s="9"/>
      <c r="D5" s="9"/>
      <c r="E5" s="9"/>
      <c r="F5" s="9"/>
    </row>
    <row r="6" spans="1:6" x14ac:dyDescent="0.25">
      <c r="A6" t="s">
        <v>37</v>
      </c>
      <c r="B6" s="9" t="s">
        <v>96</v>
      </c>
      <c r="C6" s="9"/>
      <c r="D6" s="9"/>
      <c r="E6" s="9"/>
      <c r="F6" s="9"/>
    </row>
    <row r="7" spans="1:6" x14ac:dyDescent="0.25">
      <c r="A7" t="s">
        <v>45</v>
      </c>
      <c r="B7" s="9" t="s">
        <v>97</v>
      </c>
      <c r="C7" s="9"/>
      <c r="D7" s="9"/>
      <c r="E7" s="9"/>
      <c r="F7" s="9"/>
    </row>
    <row r="8" spans="1:6" x14ac:dyDescent="0.25">
      <c r="A8" t="s">
        <v>54</v>
      </c>
      <c r="B8" s="9" t="s">
        <v>98</v>
      </c>
      <c r="C8" s="9"/>
      <c r="D8" s="9"/>
      <c r="E8" s="9"/>
      <c r="F8" s="9"/>
    </row>
    <row r="9" spans="1:6" x14ac:dyDescent="0.25">
      <c r="A9" t="s">
        <v>33</v>
      </c>
      <c r="B9" s="9" t="s">
        <v>99</v>
      </c>
      <c r="C9" s="9"/>
      <c r="D9" s="9"/>
      <c r="E9" s="9"/>
      <c r="F9" s="9"/>
    </row>
    <row r="10" spans="1:6" x14ac:dyDescent="0.25">
      <c r="A10" t="s">
        <v>34</v>
      </c>
      <c r="B10" s="9" t="s">
        <v>100</v>
      </c>
      <c r="C10" s="9"/>
      <c r="D10" s="9"/>
      <c r="E10" s="9"/>
      <c r="F10" s="9"/>
    </row>
    <row r="11" spans="1:6" x14ac:dyDescent="0.25">
      <c r="A11" t="s">
        <v>35</v>
      </c>
      <c r="B11" s="9" t="s">
        <v>101</v>
      </c>
      <c r="C11" s="9"/>
      <c r="D11" s="9"/>
      <c r="E11" s="9"/>
      <c r="F11" s="9"/>
    </row>
    <row r="12" spans="1:6" x14ac:dyDescent="0.25">
      <c r="A12" t="s">
        <v>36</v>
      </c>
      <c r="B12" s="9" t="s">
        <v>102</v>
      </c>
      <c r="C12" s="9"/>
      <c r="D12" s="9"/>
      <c r="E12" s="9"/>
      <c r="F12" s="9"/>
    </row>
    <row r="13" spans="1:6" x14ac:dyDescent="0.25">
      <c r="A13" t="s">
        <v>38</v>
      </c>
      <c r="B13" s="9" t="s">
        <v>103</v>
      </c>
      <c r="C13" s="9"/>
      <c r="D13" s="9"/>
      <c r="E13" s="9"/>
      <c r="F13" s="9"/>
    </row>
    <row r="14" spans="1:6" x14ac:dyDescent="0.25">
      <c r="A14" t="s">
        <v>104</v>
      </c>
      <c r="B14" s="9" t="s">
        <v>39</v>
      </c>
      <c r="C14" s="9"/>
      <c r="D14" s="9"/>
      <c r="E14" s="9"/>
      <c r="F14" s="9"/>
    </row>
    <row r="15" spans="1:6" x14ac:dyDescent="0.25">
      <c r="A15" t="s">
        <v>107</v>
      </c>
      <c r="B15" s="9" t="s">
        <v>108</v>
      </c>
      <c r="C15" s="9"/>
      <c r="D15" s="9"/>
      <c r="E15" s="9"/>
      <c r="F15" s="9"/>
    </row>
    <row r="16" spans="1:6" x14ac:dyDescent="0.25">
      <c r="A16" t="s">
        <v>105</v>
      </c>
      <c r="B16" s="9" t="s">
        <v>106</v>
      </c>
      <c r="C16" s="9"/>
      <c r="D16" s="9"/>
      <c r="E16" s="9"/>
      <c r="F16" s="9"/>
    </row>
    <row r="17" spans="2:6" x14ac:dyDescent="0.25">
      <c r="B17" s="10"/>
      <c r="C17" s="10"/>
      <c r="D17" s="10"/>
      <c r="E17" s="10"/>
      <c r="F17" s="10"/>
    </row>
    <row r="18" spans="2:6" x14ac:dyDescent="0.25">
      <c r="B18" s="10"/>
      <c r="C18" s="10"/>
      <c r="D18" s="10"/>
      <c r="E18" s="10"/>
      <c r="F18" s="10"/>
    </row>
  </sheetData>
  <mergeCells count="18">
    <mergeCell ref="B18:F18"/>
    <mergeCell ref="B7:F7"/>
    <mergeCell ref="B8:F8"/>
    <mergeCell ref="B9:F9"/>
    <mergeCell ref="B10:F10"/>
    <mergeCell ref="B11:F11"/>
    <mergeCell ref="B12:F12"/>
    <mergeCell ref="B13:F13"/>
    <mergeCell ref="B14:F14"/>
    <mergeCell ref="B15:F15"/>
    <mergeCell ref="B16:F16"/>
    <mergeCell ref="B17:F17"/>
    <mergeCell ref="B6:F6"/>
    <mergeCell ref="A1:F1"/>
    <mergeCell ref="B2:F2"/>
    <mergeCell ref="B3:F3"/>
    <mergeCell ref="B4:F4"/>
    <mergeCell ref="B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23"/>
  <sheetViews>
    <sheetView zoomScale="85" zoomScaleNormal="85" workbookViewId="0">
      <pane xSplit="2" ySplit="1" topLeftCell="O2" activePane="bottomRight" state="frozen"/>
      <selection pane="topRight" activeCell="C1" sqref="C1"/>
      <selection pane="bottomLeft" activeCell="A2" sqref="A2"/>
      <selection pane="bottomRight" activeCell="AP2" sqref="AP2"/>
    </sheetView>
  </sheetViews>
  <sheetFormatPr defaultRowHeight="15" x14ac:dyDescent="0.25"/>
  <cols>
    <col min="1" max="1" width="14.7109375" bestFit="1" customWidth="1"/>
    <col min="2" max="2" width="23.7109375" bestFit="1" customWidth="1"/>
    <col min="3" max="3" width="6.28515625" bestFit="1" customWidth="1"/>
    <col min="4" max="4" width="6" bestFit="1" customWidth="1"/>
    <col min="5" max="5" width="6.28515625" bestFit="1" customWidth="1"/>
    <col min="6" max="7" width="6" bestFit="1" customWidth="1"/>
    <col min="8" max="10" width="6.28515625" bestFit="1" customWidth="1"/>
    <col min="11" max="11" width="6" bestFit="1" customWidth="1"/>
    <col min="12" max="33" width="7" bestFit="1" customWidth="1"/>
    <col min="34" max="34" width="3.7109375" bestFit="1" customWidth="1"/>
    <col min="35" max="35" width="3" bestFit="1" customWidth="1"/>
    <col min="36" max="36" width="5.140625" bestFit="1" customWidth="1"/>
    <col min="37" max="37" width="4.140625" bestFit="1" customWidth="1"/>
    <col min="38" max="38" width="3.5703125" bestFit="1" customWidth="1"/>
    <col min="39" max="39" width="3" bestFit="1" customWidth="1"/>
    <col min="40" max="40" width="5.140625" bestFit="1" customWidth="1"/>
    <col min="41" max="41" width="5.7109375" bestFit="1" customWidth="1"/>
    <col min="42" max="42" width="5.140625" bestFit="1" customWidth="1"/>
  </cols>
  <sheetData>
    <row r="1" spans="1:42" x14ac:dyDescent="0.25">
      <c r="A1" s="4" t="s">
        <v>0</v>
      </c>
      <c r="B1" s="4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104</v>
      </c>
      <c r="AO1" s="3" t="s">
        <v>107</v>
      </c>
      <c r="AP1" s="3" t="s">
        <v>105</v>
      </c>
    </row>
    <row r="2" spans="1:42" x14ac:dyDescent="0.25">
      <c r="A2" t="s">
        <v>40</v>
      </c>
      <c r="B2" t="s">
        <v>41</v>
      </c>
      <c r="C2" t="s">
        <v>42</v>
      </c>
      <c r="D2" t="s">
        <v>43</v>
      </c>
      <c r="E2" t="s">
        <v>42</v>
      </c>
      <c r="F2" t="s">
        <v>42</v>
      </c>
      <c r="G2" t="s">
        <v>42</v>
      </c>
      <c r="H2" t="s">
        <v>42</v>
      </c>
      <c r="I2" t="s">
        <v>44</v>
      </c>
      <c r="J2" t="s">
        <v>42</v>
      </c>
      <c r="K2" t="s">
        <v>43</v>
      </c>
      <c r="L2" t="s">
        <v>42</v>
      </c>
      <c r="M2" t="s">
        <v>42</v>
      </c>
      <c r="N2" t="s">
        <v>42</v>
      </c>
      <c r="O2" t="s">
        <v>42</v>
      </c>
      <c r="P2" t="s">
        <v>42</v>
      </c>
      <c r="Q2" t="s">
        <v>45</v>
      </c>
      <c r="R2" t="s">
        <v>43</v>
      </c>
      <c r="S2" t="s">
        <v>42</v>
      </c>
      <c r="T2" t="s">
        <v>42</v>
      </c>
      <c r="U2" t="s">
        <v>42</v>
      </c>
      <c r="V2" t="s">
        <v>42</v>
      </c>
      <c r="W2" t="s">
        <v>42</v>
      </c>
      <c r="X2" t="s">
        <v>44</v>
      </c>
      <c r="Y2" t="s">
        <v>44</v>
      </c>
      <c r="Z2" t="s">
        <v>42</v>
      </c>
      <c r="AA2" t="s">
        <v>42</v>
      </c>
      <c r="AB2" t="s">
        <v>42</v>
      </c>
      <c r="AC2" t="s">
        <v>42</v>
      </c>
      <c r="AD2" t="s">
        <v>42</v>
      </c>
      <c r="AE2" t="s">
        <v>44</v>
      </c>
      <c r="AF2" t="s">
        <v>44</v>
      </c>
      <c r="AG2" t="s">
        <v>44</v>
      </c>
      <c r="AH2">
        <f ca="1">COUNTIF(C2:AG2,CELL("contents",References!$A$2))</f>
        <v>6</v>
      </c>
      <c r="AI2">
        <f ca="1">COUNTIF(C2:AG2,CELL("contents",References!$A$3))</f>
        <v>0</v>
      </c>
      <c r="AJ2">
        <v>0</v>
      </c>
      <c r="AK2">
        <v>0</v>
      </c>
      <c r="AN2">
        <f ca="1">AJ2+AK2+AL2+AM2-AH2-AI2</f>
        <v>-6</v>
      </c>
      <c r="AO2">
        <f ca="1">IF(AN2&lt;0,ABS(AN2),0)</f>
        <v>6</v>
      </c>
      <c r="AP2">
        <f ca="1">IF(AN2&gt;0,AN2,0)</f>
        <v>0</v>
      </c>
    </row>
    <row r="3" spans="1:42" x14ac:dyDescent="0.25">
      <c r="A3" t="s">
        <v>46</v>
      </c>
      <c r="B3" t="s">
        <v>47</v>
      </c>
      <c r="C3" t="s">
        <v>42</v>
      </c>
      <c r="D3" t="s">
        <v>44</v>
      </c>
      <c r="E3" t="s">
        <v>44</v>
      </c>
      <c r="F3" t="s">
        <v>42</v>
      </c>
      <c r="G3" t="s">
        <v>42</v>
      </c>
      <c r="H3" t="s">
        <v>42</v>
      </c>
      <c r="I3" t="s">
        <v>42</v>
      </c>
      <c r="J3" t="s">
        <v>42</v>
      </c>
      <c r="K3" t="s">
        <v>43</v>
      </c>
      <c r="L3" t="s">
        <v>42</v>
      </c>
      <c r="M3" t="s">
        <v>42</v>
      </c>
      <c r="N3" t="s">
        <v>42</v>
      </c>
      <c r="O3" t="s">
        <v>42</v>
      </c>
      <c r="P3" t="s">
        <v>44</v>
      </c>
      <c r="Q3" t="s">
        <v>44</v>
      </c>
      <c r="R3" t="s">
        <v>44</v>
      </c>
      <c r="S3" t="s">
        <v>42</v>
      </c>
      <c r="T3" t="s">
        <v>42</v>
      </c>
      <c r="U3" t="s">
        <v>42</v>
      </c>
      <c r="V3" t="s">
        <v>42</v>
      </c>
      <c r="W3" t="s">
        <v>42</v>
      </c>
      <c r="X3" t="s">
        <v>42</v>
      </c>
      <c r="Y3" t="s">
        <v>43</v>
      </c>
      <c r="Z3" t="s">
        <v>42</v>
      </c>
      <c r="AA3" t="s">
        <v>42</v>
      </c>
      <c r="AB3" t="s">
        <v>42</v>
      </c>
      <c r="AC3" t="s">
        <v>44</v>
      </c>
      <c r="AD3" t="s">
        <v>42</v>
      </c>
      <c r="AE3" t="s">
        <v>44</v>
      </c>
      <c r="AF3" t="s">
        <v>44</v>
      </c>
      <c r="AG3" t="s">
        <v>44</v>
      </c>
      <c r="AH3">
        <f ca="1">COUNTIF(C3:AG3,CELL("contents",References!$A$2))</f>
        <v>9</v>
      </c>
      <c r="AI3">
        <f ca="1">COUNTIF(C3:AG3,CELL("contents",References!$A$3))</f>
        <v>0</v>
      </c>
      <c r="AJ3">
        <v>0</v>
      </c>
      <c r="AK3">
        <v>0</v>
      </c>
      <c r="AN3">
        <f t="shared" ref="AN3:AN23" ca="1" si="0">AJ3+AK3+AL3+AM3-AH3-AI3</f>
        <v>-9</v>
      </c>
      <c r="AO3">
        <f t="shared" ref="AO3:AO23" ca="1" si="1">IF(AN3&lt;0,ABS(AN3),0)</f>
        <v>9</v>
      </c>
      <c r="AP3">
        <f t="shared" ref="AP3:AP23" ca="1" si="2">IF(AN3&gt;0,AN3,0)</f>
        <v>0</v>
      </c>
    </row>
    <row r="4" spans="1:42" x14ac:dyDescent="0.25">
      <c r="A4" t="s">
        <v>48</v>
      </c>
      <c r="B4" t="s">
        <v>49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t="s">
        <v>42</v>
      </c>
      <c r="AB4" t="s">
        <v>42</v>
      </c>
      <c r="AC4" t="s">
        <v>42</v>
      </c>
      <c r="AD4" t="s">
        <v>42</v>
      </c>
      <c r="AE4" t="s">
        <v>45</v>
      </c>
      <c r="AF4" t="s">
        <v>43</v>
      </c>
      <c r="AG4" t="s">
        <v>42</v>
      </c>
      <c r="AH4">
        <f ca="1">COUNTIF(C4:AG4,CELL("contents",References!$A$2))</f>
        <v>0</v>
      </c>
      <c r="AI4">
        <f ca="1">COUNTIF(C4:AG4,CELL("contents",References!$A$3))</f>
        <v>0</v>
      </c>
      <c r="AJ4">
        <v>0</v>
      </c>
      <c r="AK4">
        <v>0</v>
      </c>
      <c r="AN4">
        <f t="shared" ca="1" si="0"/>
        <v>0</v>
      </c>
      <c r="AO4">
        <f t="shared" ca="1" si="1"/>
        <v>0</v>
      </c>
      <c r="AP4">
        <f t="shared" ca="1" si="2"/>
        <v>0</v>
      </c>
    </row>
    <row r="5" spans="1:42" x14ac:dyDescent="0.25">
      <c r="A5" t="s">
        <v>50</v>
      </c>
      <c r="B5" t="s">
        <v>51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t="s">
        <v>42</v>
      </c>
      <c r="AC5" t="s">
        <v>42</v>
      </c>
      <c r="AD5" t="s">
        <v>42</v>
      </c>
      <c r="AE5" t="s">
        <v>45</v>
      </c>
      <c r="AF5" t="s">
        <v>43</v>
      </c>
      <c r="AG5" t="s">
        <v>42</v>
      </c>
      <c r="AH5">
        <f ca="1">COUNTIF(C5:AG5,CELL("contents",References!$A$2))</f>
        <v>0</v>
      </c>
      <c r="AI5">
        <f ca="1">COUNTIF(C5:AG5,CELL("contents",References!$A$3))</f>
        <v>0</v>
      </c>
      <c r="AJ5">
        <v>0</v>
      </c>
      <c r="AK5">
        <v>0</v>
      </c>
      <c r="AN5">
        <f t="shared" ca="1" si="0"/>
        <v>0</v>
      </c>
      <c r="AO5">
        <f t="shared" ca="1" si="1"/>
        <v>0</v>
      </c>
      <c r="AP5">
        <f t="shared" ca="1" si="2"/>
        <v>0</v>
      </c>
    </row>
    <row r="6" spans="1:42" x14ac:dyDescent="0.25">
      <c r="A6" t="s">
        <v>52</v>
      </c>
      <c r="B6" t="s">
        <v>53</v>
      </c>
      <c r="C6" t="s">
        <v>42</v>
      </c>
      <c r="D6" t="s">
        <v>43</v>
      </c>
      <c r="E6" t="s">
        <v>42</v>
      </c>
      <c r="F6" t="s">
        <v>42</v>
      </c>
      <c r="G6" t="s">
        <v>42</v>
      </c>
      <c r="H6" t="s">
        <v>42</v>
      </c>
      <c r="I6" t="s">
        <v>42</v>
      </c>
      <c r="J6" t="s">
        <v>44</v>
      </c>
      <c r="K6" t="s">
        <v>44</v>
      </c>
      <c r="L6" t="s">
        <v>54</v>
      </c>
      <c r="M6" t="s">
        <v>42</v>
      </c>
      <c r="N6" t="s">
        <v>42</v>
      </c>
      <c r="O6" t="s">
        <v>42</v>
      </c>
      <c r="P6" t="s">
        <v>42</v>
      </c>
      <c r="Q6" t="s">
        <v>44</v>
      </c>
      <c r="R6" t="s">
        <v>44</v>
      </c>
      <c r="S6" t="s">
        <v>44</v>
      </c>
      <c r="T6" t="s">
        <v>42</v>
      </c>
      <c r="U6" t="s">
        <v>42</v>
      </c>
      <c r="V6" t="s">
        <v>42</v>
      </c>
      <c r="W6" t="s">
        <v>42</v>
      </c>
      <c r="X6" t="s">
        <v>42</v>
      </c>
      <c r="Y6" t="s">
        <v>43</v>
      </c>
      <c r="Z6" t="s">
        <v>42</v>
      </c>
      <c r="AA6" t="s">
        <v>42</v>
      </c>
      <c r="AB6" t="s">
        <v>42</v>
      </c>
      <c r="AC6" t="s">
        <v>42</v>
      </c>
      <c r="AD6" t="s">
        <v>42</v>
      </c>
      <c r="AE6" t="s">
        <v>44</v>
      </c>
      <c r="AF6" t="s">
        <v>44</v>
      </c>
      <c r="AG6" t="s">
        <v>44</v>
      </c>
      <c r="AH6">
        <f ca="1">COUNTIF(C6:AG6,CELL("contents",References!$A$2))</f>
        <v>8</v>
      </c>
      <c r="AI6">
        <f ca="1">COUNTIF(C6:AG6,CELL("contents",References!$A$3))</f>
        <v>0</v>
      </c>
      <c r="AJ6">
        <v>0</v>
      </c>
      <c r="AK6">
        <v>0</v>
      </c>
      <c r="AN6">
        <f t="shared" ca="1" si="0"/>
        <v>-8</v>
      </c>
      <c r="AO6">
        <f t="shared" ca="1" si="1"/>
        <v>8</v>
      </c>
      <c r="AP6">
        <f t="shared" ca="1" si="2"/>
        <v>0</v>
      </c>
    </row>
    <row r="7" spans="1:42" x14ac:dyDescent="0.25">
      <c r="A7" t="s">
        <v>55</v>
      </c>
      <c r="B7" t="s">
        <v>56</v>
      </c>
      <c r="C7" t="s">
        <v>42</v>
      </c>
      <c r="D7" t="s">
        <v>43</v>
      </c>
      <c r="E7" t="s">
        <v>42</v>
      </c>
      <c r="F7" t="s">
        <v>54</v>
      </c>
      <c r="G7" t="s">
        <v>42</v>
      </c>
      <c r="H7" t="s">
        <v>54</v>
      </c>
      <c r="I7" t="s">
        <v>42</v>
      </c>
      <c r="J7" t="s">
        <v>42</v>
      </c>
      <c r="K7" t="s">
        <v>43</v>
      </c>
      <c r="L7" t="s">
        <v>42</v>
      </c>
      <c r="M7" t="s">
        <v>42</v>
      </c>
      <c r="N7" t="s">
        <v>42</v>
      </c>
      <c r="O7" t="s">
        <v>42</v>
      </c>
      <c r="P7" t="s">
        <v>42</v>
      </c>
      <c r="Q7" t="s">
        <v>45</v>
      </c>
      <c r="R7" t="s">
        <v>43</v>
      </c>
      <c r="S7" t="s">
        <v>42</v>
      </c>
      <c r="T7" t="s">
        <v>42</v>
      </c>
      <c r="U7" t="s">
        <v>42</v>
      </c>
      <c r="V7" t="s">
        <v>44</v>
      </c>
      <c r="W7" t="s">
        <v>42</v>
      </c>
      <c r="X7" t="s">
        <v>42</v>
      </c>
      <c r="Y7" t="s">
        <v>43</v>
      </c>
      <c r="Z7" t="s">
        <v>42</v>
      </c>
      <c r="AA7" t="s">
        <v>42</v>
      </c>
      <c r="AB7" t="s">
        <v>42</v>
      </c>
      <c r="AC7" t="s">
        <v>42</v>
      </c>
      <c r="AD7" t="s">
        <v>42</v>
      </c>
      <c r="AE7" t="s">
        <v>45</v>
      </c>
      <c r="AF7" t="s">
        <v>43</v>
      </c>
      <c r="AG7" t="s">
        <v>42</v>
      </c>
      <c r="AH7">
        <f ca="1">COUNTIF(C7:AG7,CELL("contents",References!$A$2))</f>
        <v>1</v>
      </c>
      <c r="AI7">
        <f ca="1">COUNTIF(C7:AG7,CELL("contents",References!$A$3))</f>
        <v>0</v>
      </c>
      <c r="AJ7">
        <v>0</v>
      </c>
      <c r="AK7">
        <v>0</v>
      </c>
      <c r="AN7">
        <f t="shared" ca="1" si="0"/>
        <v>-1</v>
      </c>
      <c r="AO7">
        <f t="shared" ca="1" si="1"/>
        <v>1</v>
      </c>
      <c r="AP7">
        <f t="shared" ca="1" si="2"/>
        <v>0</v>
      </c>
    </row>
    <row r="8" spans="1:42" x14ac:dyDescent="0.25">
      <c r="A8" t="s">
        <v>57</v>
      </c>
      <c r="B8" t="s">
        <v>58</v>
      </c>
      <c r="C8" t="s">
        <v>42</v>
      </c>
      <c r="D8" t="s">
        <v>43</v>
      </c>
      <c r="E8" t="s">
        <v>42</v>
      </c>
      <c r="F8" t="s">
        <v>42</v>
      </c>
      <c r="G8" t="s">
        <v>42</v>
      </c>
      <c r="H8" t="s">
        <v>42</v>
      </c>
      <c r="I8" t="s">
        <v>42</v>
      </c>
      <c r="J8" t="s">
        <v>44</v>
      </c>
      <c r="K8" t="s">
        <v>44</v>
      </c>
      <c r="L8" t="s">
        <v>42</v>
      </c>
      <c r="M8" t="s">
        <v>42</v>
      </c>
      <c r="N8" t="s">
        <v>54</v>
      </c>
      <c r="O8" t="s">
        <v>44</v>
      </c>
      <c r="P8" t="s">
        <v>44</v>
      </c>
      <c r="Q8" t="s">
        <v>44</v>
      </c>
      <c r="R8" t="s">
        <v>44</v>
      </c>
      <c r="S8" t="s">
        <v>44</v>
      </c>
      <c r="T8" t="s">
        <v>44</v>
      </c>
      <c r="U8" t="s">
        <v>42</v>
      </c>
      <c r="V8" t="s">
        <v>42</v>
      </c>
      <c r="W8" t="s">
        <v>42</v>
      </c>
      <c r="X8" t="s">
        <v>44</v>
      </c>
      <c r="Y8" t="s">
        <v>44</v>
      </c>
      <c r="Z8" t="s">
        <v>42</v>
      </c>
      <c r="AA8" t="s">
        <v>54</v>
      </c>
      <c r="AB8" t="s">
        <v>42</v>
      </c>
      <c r="AC8" t="s">
        <v>42</v>
      </c>
      <c r="AD8" t="s">
        <v>42</v>
      </c>
      <c r="AE8" t="s">
        <v>45</v>
      </c>
      <c r="AF8" t="s">
        <v>43</v>
      </c>
      <c r="AG8" t="s">
        <v>42</v>
      </c>
      <c r="AH8">
        <f ca="1">COUNTIF(C8:AG8,CELL("contents",References!$A$2))</f>
        <v>10</v>
      </c>
      <c r="AI8">
        <f ca="1">COUNTIF(C8:AG8,CELL("contents",References!$A$3))</f>
        <v>0</v>
      </c>
      <c r="AJ8">
        <v>0</v>
      </c>
      <c r="AK8">
        <v>0</v>
      </c>
      <c r="AN8">
        <f t="shared" ca="1" si="0"/>
        <v>-10</v>
      </c>
      <c r="AO8">
        <f t="shared" ca="1" si="1"/>
        <v>10</v>
      </c>
      <c r="AP8">
        <f t="shared" ca="1" si="2"/>
        <v>0</v>
      </c>
    </row>
    <row r="9" spans="1:42" x14ac:dyDescent="0.25">
      <c r="A9" t="s">
        <v>59</v>
      </c>
      <c r="B9" t="s">
        <v>60</v>
      </c>
      <c r="C9" t="s">
        <v>42</v>
      </c>
      <c r="D9" t="s">
        <v>43</v>
      </c>
      <c r="E9" t="s">
        <v>42</v>
      </c>
      <c r="F9" t="s">
        <v>42</v>
      </c>
      <c r="G9" t="s">
        <v>42</v>
      </c>
      <c r="H9" t="s">
        <v>42</v>
      </c>
      <c r="I9" t="s">
        <v>42</v>
      </c>
      <c r="J9" t="s">
        <v>54</v>
      </c>
      <c r="K9" t="s">
        <v>44</v>
      </c>
      <c r="L9" t="s">
        <v>44</v>
      </c>
      <c r="M9" t="s">
        <v>42</v>
      </c>
      <c r="N9" t="s">
        <v>44</v>
      </c>
      <c r="O9" t="s">
        <v>42</v>
      </c>
      <c r="P9" t="s">
        <v>42</v>
      </c>
      <c r="Q9" t="s">
        <v>45</v>
      </c>
      <c r="R9" t="s">
        <v>43</v>
      </c>
      <c r="S9" t="s">
        <v>54</v>
      </c>
      <c r="T9" t="s">
        <v>42</v>
      </c>
      <c r="U9" t="s">
        <v>42</v>
      </c>
      <c r="V9" t="s">
        <v>42</v>
      </c>
      <c r="W9" t="s">
        <v>54</v>
      </c>
      <c r="X9" t="s">
        <v>44</v>
      </c>
      <c r="Y9" t="s">
        <v>44</v>
      </c>
      <c r="Z9" t="s">
        <v>44</v>
      </c>
      <c r="AA9" t="s">
        <v>42</v>
      </c>
      <c r="AB9" t="s">
        <v>42</v>
      </c>
      <c r="AC9" t="s">
        <v>42</v>
      </c>
      <c r="AD9" t="s">
        <v>42</v>
      </c>
      <c r="AE9" t="s">
        <v>45</v>
      </c>
      <c r="AF9" t="s">
        <v>43</v>
      </c>
      <c r="AG9" t="s">
        <v>42</v>
      </c>
      <c r="AH9">
        <f ca="1">COUNTIF(C9:AG9,CELL("contents",References!$A$2))</f>
        <v>6</v>
      </c>
      <c r="AI9">
        <f ca="1">COUNTIF(C9:AG9,CELL("contents",References!$A$3))</f>
        <v>0</v>
      </c>
      <c r="AJ9">
        <v>0</v>
      </c>
      <c r="AK9">
        <v>0</v>
      </c>
      <c r="AN9">
        <f t="shared" ca="1" si="0"/>
        <v>-6</v>
      </c>
      <c r="AO9">
        <f t="shared" ca="1" si="1"/>
        <v>6</v>
      </c>
      <c r="AP9">
        <f t="shared" ca="1" si="2"/>
        <v>0</v>
      </c>
    </row>
    <row r="10" spans="1:42" x14ac:dyDescent="0.25">
      <c r="A10" t="s">
        <v>61</v>
      </c>
      <c r="B10" t="s">
        <v>62</v>
      </c>
      <c r="C10" t="s">
        <v>42</v>
      </c>
      <c r="D10" t="s">
        <v>43</v>
      </c>
      <c r="E10" t="s">
        <v>42</v>
      </c>
      <c r="F10" t="s">
        <v>42</v>
      </c>
      <c r="G10" t="s">
        <v>42</v>
      </c>
      <c r="H10" t="s">
        <v>42</v>
      </c>
      <c r="I10" t="s">
        <v>42</v>
      </c>
      <c r="J10" t="s">
        <v>42</v>
      </c>
      <c r="K10" t="s">
        <v>43</v>
      </c>
      <c r="L10" t="s">
        <v>42</v>
      </c>
      <c r="M10" t="s">
        <v>42</v>
      </c>
      <c r="N10" t="s">
        <v>42</v>
      </c>
      <c r="O10" t="s">
        <v>42</v>
      </c>
      <c r="P10" t="s">
        <v>42</v>
      </c>
      <c r="Q10" t="s">
        <v>44</v>
      </c>
      <c r="R10" t="s">
        <v>44</v>
      </c>
      <c r="S10" t="s">
        <v>44</v>
      </c>
      <c r="T10" t="s">
        <v>42</v>
      </c>
      <c r="U10" t="s">
        <v>42</v>
      </c>
      <c r="V10" t="s">
        <v>42</v>
      </c>
      <c r="W10" t="s">
        <v>42</v>
      </c>
      <c r="X10" t="s">
        <v>42</v>
      </c>
      <c r="Y10" t="s">
        <v>43</v>
      </c>
      <c r="Z10" t="s">
        <v>42</v>
      </c>
      <c r="AA10" t="s">
        <v>42</v>
      </c>
      <c r="AB10" t="s">
        <v>44</v>
      </c>
      <c r="AC10" t="s">
        <v>42</v>
      </c>
      <c r="AD10" t="s">
        <v>42</v>
      </c>
      <c r="AE10" t="s">
        <v>45</v>
      </c>
      <c r="AF10" t="s">
        <v>43</v>
      </c>
      <c r="AG10" t="s">
        <v>42</v>
      </c>
      <c r="AH10">
        <f ca="1">COUNTIF(C10:AG10,CELL("contents",References!$A$2))</f>
        <v>4</v>
      </c>
      <c r="AI10">
        <f ca="1">COUNTIF(C10:AG10,CELL("contents",References!$A$3))</f>
        <v>0</v>
      </c>
      <c r="AJ10">
        <v>0</v>
      </c>
      <c r="AK10">
        <v>0</v>
      </c>
      <c r="AN10">
        <f t="shared" ca="1" si="0"/>
        <v>-4</v>
      </c>
      <c r="AO10">
        <f t="shared" ca="1" si="1"/>
        <v>4</v>
      </c>
      <c r="AP10">
        <f t="shared" ca="1" si="2"/>
        <v>0</v>
      </c>
    </row>
    <row r="11" spans="1:42" x14ac:dyDescent="0.25">
      <c r="A11" t="s">
        <v>63</v>
      </c>
      <c r="B11" t="s">
        <v>64</v>
      </c>
      <c r="C11" t="s">
        <v>42</v>
      </c>
      <c r="D11" t="s">
        <v>43</v>
      </c>
      <c r="E11" t="s">
        <v>42</v>
      </c>
      <c r="F11" t="s">
        <v>42</v>
      </c>
      <c r="G11" t="s">
        <v>42</v>
      </c>
      <c r="H11" t="s">
        <v>42</v>
      </c>
      <c r="I11" t="s">
        <v>42</v>
      </c>
      <c r="J11" t="s">
        <v>42</v>
      </c>
      <c r="K11" t="s">
        <v>43</v>
      </c>
      <c r="L11" t="s">
        <v>42</v>
      </c>
      <c r="M11" t="s">
        <v>42</v>
      </c>
      <c r="N11" t="s">
        <v>44</v>
      </c>
      <c r="O11" t="s">
        <v>42</v>
      </c>
      <c r="P11" t="s">
        <v>42</v>
      </c>
      <c r="Q11" t="s">
        <v>44</v>
      </c>
      <c r="R11" t="s">
        <v>44</v>
      </c>
      <c r="S11" t="s">
        <v>44</v>
      </c>
      <c r="T11" t="s">
        <v>42</v>
      </c>
      <c r="U11" t="s">
        <v>42</v>
      </c>
      <c r="V11" t="s">
        <v>42</v>
      </c>
      <c r="W11" t="s">
        <v>42</v>
      </c>
      <c r="X11" t="s">
        <v>42</v>
      </c>
      <c r="Y11" t="s">
        <v>43</v>
      </c>
      <c r="Z11" t="s">
        <v>42</v>
      </c>
      <c r="AA11" t="s">
        <v>42</v>
      </c>
      <c r="AB11" t="s">
        <v>42</v>
      </c>
      <c r="AC11" t="s">
        <v>42</v>
      </c>
      <c r="AD11" t="s">
        <v>54</v>
      </c>
      <c r="AE11" t="s">
        <v>45</v>
      </c>
      <c r="AF11" t="s">
        <v>43</v>
      </c>
      <c r="AG11" t="s">
        <v>42</v>
      </c>
      <c r="AH11">
        <f ca="1">COUNTIF(C11:AG11,CELL("contents",References!$A$2))</f>
        <v>4</v>
      </c>
      <c r="AI11">
        <f ca="1">COUNTIF(C11:AG11,CELL("contents",References!$A$3))</f>
        <v>0</v>
      </c>
      <c r="AJ11">
        <v>0</v>
      </c>
      <c r="AK11">
        <v>0</v>
      </c>
      <c r="AN11">
        <f t="shared" ca="1" si="0"/>
        <v>-4</v>
      </c>
      <c r="AO11">
        <f t="shared" ca="1" si="1"/>
        <v>4</v>
      </c>
      <c r="AP11">
        <f t="shared" ca="1" si="2"/>
        <v>0</v>
      </c>
    </row>
    <row r="12" spans="1:42" x14ac:dyDescent="0.25">
      <c r="A12" t="s">
        <v>65</v>
      </c>
      <c r="B12" t="s">
        <v>66</v>
      </c>
      <c r="C12" t="s">
        <v>67</v>
      </c>
      <c r="D12" t="s">
        <v>43</v>
      </c>
      <c r="E12" t="s">
        <v>42</v>
      </c>
      <c r="F12" t="s">
        <v>42</v>
      </c>
      <c r="G12" t="s">
        <v>42</v>
      </c>
      <c r="H12" t="s">
        <v>42</v>
      </c>
      <c r="I12" t="s">
        <v>54</v>
      </c>
      <c r="J12" t="s">
        <v>54</v>
      </c>
      <c r="K12" t="s">
        <v>43</v>
      </c>
      <c r="L12" t="s">
        <v>54</v>
      </c>
      <c r="M12" t="s">
        <v>67</v>
      </c>
      <c r="N12" t="s">
        <v>54</v>
      </c>
      <c r="O12" t="s">
        <v>67</v>
      </c>
      <c r="P12" t="s">
        <v>67</v>
      </c>
      <c r="Q12" t="s">
        <v>45</v>
      </c>
      <c r="R12" t="s">
        <v>43</v>
      </c>
      <c r="S12" t="s">
        <v>54</v>
      </c>
      <c r="T12" t="s">
        <v>67</v>
      </c>
      <c r="U12" t="s">
        <v>67</v>
      </c>
      <c r="V12" t="s">
        <v>67</v>
      </c>
      <c r="W12" t="s">
        <v>67</v>
      </c>
      <c r="X12" t="s">
        <v>67</v>
      </c>
      <c r="Y12" t="s">
        <v>43</v>
      </c>
      <c r="Z12" t="s">
        <v>67</v>
      </c>
      <c r="AA12" t="s">
        <v>67</v>
      </c>
      <c r="AB12" t="s">
        <v>67</v>
      </c>
      <c r="AC12" t="s">
        <v>67</v>
      </c>
      <c r="AD12" t="s">
        <v>67</v>
      </c>
      <c r="AE12" t="s">
        <v>45</v>
      </c>
      <c r="AF12" t="s">
        <v>43</v>
      </c>
      <c r="AG12" t="s">
        <v>42</v>
      </c>
      <c r="AH12">
        <f ca="1">COUNTIF(C12:AG12,CELL("contents",References!$A$2))</f>
        <v>0</v>
      </c>
      <c r="AI12">
        <f ca="1">COUNTIF(C12:AG12,CELL("contents",References!$A$3))</f>
        <v>0</v>
      </c>
      <c r="AJ12">
        <v>10.5</v>
      </c>
      <c r="AK12">
        <v>1.5</v>
      </c>
      <c r="AN12">
        <f t="shared" ca="1" si="0"/>
        <v>12</v>
      </c>
      <c r="AO12">
        <f t="shared" ca="1" si="1"/>
        <v>0</v>
      </c>
      <c r="AP12">
        <f t="shared" ca="1" si="2"/>
        <v>12</v>
      </c>
    </row>
    <row r="13" spans="1:42" x14ac:dyDescent="0.25">
      <c r="A13" t="s">
        <v>68</v>
      </c>
      <c r="B13" t="s">
        <v>69</v>
      </c>
      <c r="C13" t="s">
        <v>42</v>
      </c>
      <c r="D13" t="s">
        <v>43</v>
      </c>
      <c r="E13" t="s">
        <v>67</v>
      </c>
      <c r="F13" t="s">
        <v>42</v>
      </c>
      <c r="G13" t="s">
        <v>42</v>
      </c>
      <c r="H13" t="s">
        <v>42</v>
      </c>
      <c r="I13" t="s">
        <v>42</v>
      </c>
      <c r="J13" t="s">
        <v>42</v>
      </c>
      <c r="K13" t="s">
        <v>43</v>
      </c>
      <c r="L13" t="s">
        <v>42</v>
      </c>
      <c r="M13" t="s">
        <v>42</v>
      </c>
      <c r="N13" t="s">
        <v>42</v>
      </c>
      <c r="O13" t="s">
        <v>42</v>
      </c>
      <c r="P13" t="s">
        <v>44</v>
      </c>
      <c r="Q13" t="s">
        <v>44</v>
      </c>
      <c r="R13" t="s">
        <v>44</v>
      </c>
      <c r="S13" t="s">
        <v>44</v>
      </c>
      <c r="T13" t="s">
        <v>42</v>
      </c>
      <c r="U13" t="s">
        <v>54</v>
      </c>
      <c r="V13" t="s">
        <v>44</v>
      </c>
      <c r="W13" t="s">
        <v>54</v>
      </c>
      <c r="X13" t="s">
        <v>42</v>
      </c>
      <c r="Y13" t="s">
        <v>43</v>
      </c>
      <c r="Z13" t="s">
        <v>42</v>
      </c>
      <c r="AA13" t="s">
        <v>42</v>
      </c>
      <c r="AB13" t="s">
        <v>42</v>
      </c>
      <c r="AC13" t="s">
        <v>42</v>
      </c>
      <c r="AD13" t="s">
        <v>42</v>
      </c>
      <c r="AE13" t="s">
        <v>45</v>
      </c>
      <c r="AF13" t="s">
        <v>43</v>
      </c>
      <c r="AG13" t="s">
        <v>42</v>
      </c>
      <c r="AH13">
        <f ca="1">COUNTIF(C13:AG13,CELL("contents",References!$A$2))</f>
        <v>5</v>
      </c>
      <c r="AI13">
        <f ca="1">COUNTIF(C13:AG13,CELL("contents",References!$A$3))</f>
        <v>0</v>
      </c>
      <c r="AJ13">
        <v>1</v>
      </c>
      <c r="AK13">
        <v>1.5</v>
      </c>
      <c r="AN13">
        <f t="shared" ca="1" si="0"/>
        <v>-2.5</v>
      </c>
      <c r="AO13">
        <f t="shared" ca="1" si="1"/>
        <v>2.5</v>
      </c>
      <c r="AP13">
        <f t="shared" ca="1" si="2"/>
        <v>0</v>
      </c>
    </row>
    <row r="14" spans="1:42" x14ac:dyDescent="0.25">
      <c r="A14" t="s">
        <v>70</v>
      </c>
      <c r="B14" t="s">
        <v>71</v>
      </c>
      <c r="C14" t="s">
        <v>42</v>
      </c>
      <c r="D14" t="s">
        <v>43</v>
      </c>
      <c r="E14" t="s">
        <v>42</v>
      </c>
      <c r="F14" t="s">
        <v>42</v>
      </c>
      <c r="G14" t="s">
        <v>42</v>
      </c>
      <c r="H14" t="s">
        <v>42</v>
      </c>
      <c r="I14" t="s">
        <v>42</v>
      </c>
      <c r="J14" t="s">
        <v>42</v>
      </c>
      <c r="K14" t="s">
        <v>43</v>
      </c>
      <c r="L14" t="s">
        <v>42</v>
      </c>
      <c r="M14" t="s">
        <v>42</v>
      </c>
      <c r="N14" t="s">
        <v>42</v>
      </c>
      <c r="O14" t="s">
        <v>42</v>
      </c>
      <c r="P14" t="s">
        <v>42</v>
      </c>
      <c r="Q14" t="s">
        <v>45</v>
      </c>
      <c r="R14" t="s">
        <v>43</v>
      </c>
      <c r="S14" t="s">
        <v>42</v>
      </c>
      <c r="T14" t="s">
        <v>42</v>
      </c>
      <c r="U14" t="s">
        <v>42</v>
      </c>
      <c r="V14" t="s">
        <v>42</v>
      </c>
      <c r="W14" t="s">
        <v>42</v>
      </c>
      <c r="X14" t="s">
        <v>42</v>
      </c>
      <c r="Y14" t="s">
        <v>43</v>
      </c>
      <c r="Z14" t="s">
        <v>42</v>
      </c>
      <c r="AA14" t="s">
        <v>42</v>
      </c>
      <c r="AB14" t="s">
        <v>42</v>
      </c>
      <c r="AC14" t="s">
        <v>42</v>
      </c>
      <c r="AD14" t="s">
        <v>42</v>
      </c>
      <c r="AE14" t="s">
        <v>45</v>
      </c>
      <c r="AF14" t="s">
        <v>43</v>
      </c>
      <c r="AG14" t="s">
        <v>42</v>
      </c>
      <c r="AH14">
        <f ca="1">COUNTIF(C14:AG14,CELL("contents",References!$A$2))</f>
        <v>0</v>
      </c>
      <c r="AI14">
        <f ca="1">COUNTIF(C14:AG14,CELL("contents",References!$A$3))</f>
        <v>0</v>
      </c>
      <c r="AJ14">
        <v>2.5</v>
      </c>
      <c r="AK14">
        <v>1.5</v>
      </c>
      <c r="AN14">
        <f t="shared" ca="1" si="0"/>
        <v>4</v>
      </c>
      <c r="AO14">
        <f t="shared" ca="1" si="1"/>
        <v>0</v>
      </c>
      <c r="AP14">
        <f t="shared" ca="1" si="2"/>
        <v>4</v>
      </c>
    </row>
    <row r="15" spans="1:42" x14ac:dyDescent="0.25">
      <c r="A15" t="s">
        <v>72</v>
      </c>
      <c r="B15" t="s">
        <v>73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t="s">
        <v>42</v>
      </c>
      <c r="T15" t="s">
        <v>42</v>
      </c>
      <c r="U15" t="s">
        <v>42</v>
      </c>
      <c r="V15" t="s">
        <v>42</v>
      </c>
      <c r="W15" t="s">
        <v>42</v>
      </c>
      <c r="X15" t="s">
        <v>42</v>
      </c>
      <c r="Y15" t="s">
        <v>43</v>
      </c>
      <c r="Z15" t="s">
        <v>42</v>
      </c>
      <c r="AA15" t="s">
        <v>42</v>
      </c>
      <c r="AB15" t="s">
        <v>42</v>
      </c>
      <c r="AC15" t="s">
        <v>42</v>
      </c>
      <c r="AD15" t="s">
        <v>42</v>
      </c>
      <c r="AE15" t="s">
        <v>45</v>
      </c>
      <c r="AF15" t="s">
        <v>43</v>
      </c>
      <c r="AG15" t="s">
        <v>42</v>
      </c>
      <c r="AH15">
        <f ca="1">COUNTIF(C15:AG15,CELL("contents",References!$A$2))</f>
        <v>0</v>
      </c>
      <c r="AI15">
        <f ca="1">COUNTIF(C15:AG15,CELL("contents",References!$A$3))</f>
        <v>0</v>
      </c>
      <c r="AJ15">
        <v>0</v>
      </c>
      <c r="AK15">
        <v>1</v>
      </c>
      <c r="AN15">
        <f t="shared" ca="1" si="0"/>
        <v>1</v>
      </c>
      <c r="AO15">
        <f t="shared" ca="1" si="1"/>
        <v>0</v>
      </c>
      <c r="AP15">
        <f t="shared" ca="1" si="2"/>
        <v>1</v>
      </c>
    </row>
    <row r="16" spans="1:42" x14ac:dyDescent="0.25">
      <c r="A16" t="s">
        <v>74</v>
      </c>
      <c r="B16" t="s">
        <v>75</v>
      </c>
      <c r="C16" t="s">
        <v>54</v>
      </c>
      <c r="D16" t="s">
        <v>43</v>
      </c>
      <c r="E16" t="s">
        <v>42</v>
      </c>
      <c r="F16" t="s">
        <v>42</v>
      </c>
      <c r="G16" t="s">
        <v>42</v>
      </c>
      <c r="H16" t="s">
        <v>42</v>
      </c>
      <c r="I16" t="s">
        <v>54</v>
      </c>
      <c r="J16" t="s">
        <v>42</v>
      </c>
      <c r="K16" t="s">
        <v>43</v>
      </c>
      <c r="L16" t="s">
        <v>42</v>
      </c>
      <c r="M16" t="s">
        <v>42</v>
      </c>
      <c r="N16" t="s">
        <v>76</v>
      </c>
      <c r="O16" t="s">
        <v>42</v>
      </c>
      <c r="P16" t="s">
        <v>42</v>
      </c>
      <c r="Q16" t="s">
        <v>45</v>
      </c>
      <c r="R16" t="s">
        <v>43</v>
      </c>
      <c r="S16" t="s">
        <v>42</v>
      </c>
      <c r="T16" t="s">
        <v>42</v>
      </c>
      <c r="U16" t="s">
        <v>42</v>
      </c>
      <c r="V16" t="s">
        <v>42</v>
      </c>
      <c r="W16" t="s">
        <v>42</v>
      </c>
      <c r="X16" t="s">
        <v>42</v>
      </c>
      <c r="Y16" t="s">
        <v>43</v>
      </c>
      <c r="Z16" t="s">
        <v>42</v>
      </c>
      <c r="AA16" t="s">
        <v>42</v>
      </c>
      <c r="AB16" t="s">
        <v>42</v>
      </c>
      <c r="AC16" t="s">
        <v>42</v>
      </c>
      <c r="AD16" t="s">
        <v>42</v>
      </c>
      <c r="AE16" t="s">
        <v>45</v>
      </c>
      <c r="AF16" t="s">
        <v>43</v>
      </c>
      <c r="AG16" t="s">
        <v>54</v>
      </c>
      <c r="AH16">
        <f ca="1">COUNTIF(C16:AG16,CELL("contents",References!$A$2))</f>
        <v>0</v>
      </c>
      <c r="AI16">
        <f ca="1">COUNTIF(C16:AG16,CELL("contents",References!$A$3))</f>
        <v>1</v>
      </c>
      <c r="AJ16">
        <v>0</v>
      </c>
      <c r="AK16">
        <v>1.5</v>
      </c>
      <c r="AN16">
        <f t="shared" ca="1" si="0"/>
        <v>0.5</v>
      </c>
      <c r="AO16">
        <f t="shared" ca="1" si="1"/>
        <v>0</v>
      </c>
      <c r="AP16">
        <f t="shared" ca="1" si="2"/>
        <v>0.5</v>
      </c>
    </row>
    <row r="17" spans="1:42" x14ac:dyDescent="0.25">
      <c r="A17" t="s">
        <v>77</v>
      </c>
      <c r="B17" t="s">
        <v>78</v>
      </c>
      <c r="C17" t="s">
        <v>42</v>
      </c>
      <c r="D17" t="s">
        <v>43</v>
      </c>
      <c r="E17" t="s">
        <v>42</v>
      </c>
      <c r="F17" t="s">
        <v>42</v>
      </c>
      <c r="G17" t="s">
        <v>54</v>
      </c>
      <c r="H17" t="s">
        <v>76</v>
      </c>
      <c r="I17" t="s">
        <v>54</v>
      </c>
      <c r="J17" t="s">
        <v>42</v>
      </c>
      <c r="K17" t="s">
        <v>43</v>
      </c>
      <c r="L17" t="s">
        <v>42</v>
      </c>
      <c r="M17" t="s">
        <v>42</v>
      </c>
      <c r="N17" t="s">
        <v>42</v>
      </c>
      <c r="O17" t="s">
        <v>42</v>
      </c>
      <c r="P17" t="s">
        <v>42</v>
      </c>
      <c r="Q17" t="s">
        <v>45</v>
      </c>
      <c r="R17" t="s">
        <v>43</v>
      </c>
      <c r="S17" t="s">
        <v>54</v>
      </c>
      <c r="T17" t="s">
        <v>42</v>
      </c>
      <c r="U17" t="s">
        <v>42</v>
      </c>
      <c r="V17" t="s">
        <v>42</v>
      </c>
      <c r="W17" t="s">
        <v>42</v>
      </c>
      <c r="X17" t="s">
        <v>42</v>
      </c>
      <c r="Y17" t="s">
        <v>43</v>
      </c>
      <c r="Z17" t="s">
        <v>42</v>
      </c>
      <c r="AA17" t="s">
        <v>42</v>
      </c>
      <c r="AB17" t="s">
        <v>42</v>
      </c>
      <c r="AC17" t="s">
        <v>42</v>
      </c>
      <c r="AD17" t="s">
        <v>42</v>
      </c>
      <c r="AE17" t="s">
        <v>45</v>
      </c>
      <c r="AF17" t="s">
        <v>43</v>
      </c>
      <c r="AG17" t="s">
        <v>42</v>
      </c>
      <c r="AH17">
        <f ca="1">COUNTIF(C17:AG17,CELL("contents",References!$A$2))</f>
        <v>0</v>
      </c>
      <c r="AI17">
        <f ca="1">COUNTIF(C17:AG17,CELL("contents",References!$A$3))</f>
        <v>1</v>
      </c>
      <c r="AJ17">
        <v>3</v>
      </c>
      <c r="AK17">
        <v>1.5</v>
      </c>
      <c r="AN17">
        <f t="shared" ca="1" si="0"/>
        <v>3.5</v>
      </c>
      <c r="AO17">
        <f t="shared" ca="1" si="1"/>
        <v>0</v>
      </c>
      <c r="AP17">
        <f t="shared" ca="1" si="2"/>
        <v>3.5</v>
      </c>
    </row>
    <row r="18" spans="1:42" x14ac:dyDescent="0.25">
      <c r="A18" t="s">
        <v>79</v>
      </c>
      <c r="B18" t="s">
        <v>80</v>
      </c>
      <c r="C18" t="s">
        <v>42</v>
      </c>
      <c r="D18" t="s">
        <v>43</v>
      </c>
      <c r="E18" t="s">
        <v>42</v>
      </c>
      <c r="F18" t="s">
        <v>42</v>
      </c>
      <c r="G18" t="s">
        <v>42</v>
      </c>
      <c r="H18" t="s">
        <v>42</v>
      </c>
      <c r="I18" t="s">
        <v>42</v>
      </c>
      <c r="J18" t="s">
        <v>42</v>
      </c>
      <c r="K18" t="s">
        <v>43</v>
      </c>
      <c r="L18" t="s">
        <v>42</v>
      </c>
      <c r="M18" t="s">
        <v>42</v>
      </c>
      <c r="N18" t="s">
        <v>42</v>
      </c>
      <c r="O18" t="s">
        <v>42</v>
      </c>
      <c r="P18" t="s">
        <v>42</v>
      </c>
      <c r="Q18" t="s">
        <v>45</v>
      </c>
      <c r="R18" t="s">
        <v>43</v>
      </c>
      <c r="S18" t="s">
        <v>42</v>
      </c>
      <c r="T18" t="s">
        <v>42</v>
      </c>
      <c r="U18" t="s">
        <v>44</v>
      </c>
      <c r="V18" t="s">
        <v>44</v>
      </c>
      <c r="W18" t="s">
        <v>44</v>
      </c>
      <c r="X18" t="s">
        <v>42</v>
      </c>
      <c r="Y18" t="s">
        <v>43</v>
      </c>
      <c r="Z18" t="s">
        <v>42</v>
      </c>
      <c r="AA18" t="s">
        <v>42</v>
      </c>
      <c r="AB18" t="s">
        <v>42</v>
      </c>
      <c r="AC18" t="s">
        <v>42</v>
      </c>
      <c r="AD18" t="s">
        <v>42</v>
      </c>
      <c r="AE18" t="s">
        <v>45</v>
      </c>
      <c r="AF18" t="s">
        <v>43</v>
      </c>
      <c r="AG18" t="s">
        <v>42</v>
      </c>
      <c r="AH18">
        <f ca="1">COUNTIF(C18:AG18,CELL("contents",References!$A$2))</f>
        <v>3</v>
      </c>
      <c r="AI18">
        <f ca="1">COUNTIF(C18:AG18,CELL("contents",References!$A$3))</f>
        <v>0</v>
      </c>
      <c r="AJ18">
        <v>0</v>
      </c>
      <c r="AK18">
        <v>1.5</v>
      </c>
      <c r="AN18">
        <f t="shared" ca="1" si="0"/>
        <v>-1.5</v>
      </c>
      <c r="AO18">
        <f t="shared" ca="1" si="1"/>
        <v>1.5</v>
      </c>
      <c r="AP18">
        <f t="shared" ca="1" si="2"/>
        <v>0</v>
      </c>
    </row>
    <row r="19" spans="1:42" x14ac:dyDescent="0.25">
      <c r="A19" t="s">
        <v>81</v>
      </c>
      <c r="B19" t="s">
        <v>82</v>
      </c>
      <c r="C19" t="s">
        <v>42</v>
      </c>
      <c r="D19" t="s">
        <v>43</v>
      </c>
      <c r="E19" t="s">
        <v>42</v>
      </c>
      <c r="F19" t="s">
        <v>42</v>
      </c>
      <c r="G19" t="s">
        <v>42</v>
      </c>
      <c r="H19" t="s">
        <v>42</v>
      </c>
      <c r="I19" t="s">
        <v>42</v>
      </c>
      <c r="J19" t="s">
        <v>42</v>
      </c>
      <c r="K19" t="s">
        <v>43</v>
      </c>
      <c r="L19" t="s">
        <v>42</v>
      </c>
      <c r="M19" t="s">
        <v>42</v>
      </c>
      <c r="N19" t="s">
        <v>42</v>
      </c>
      <c r="O19" t="s">
        <v>42</v>
      </c>
      <c r="P19" t="s">
        <v>42</v>
      </c>
      <c r="Q19" t="s">
        <v>45</v>
      </c>
      <c r="R19" t="s">
        <v>43</v>
      </c>
      <c r="S19" t="s">
        <v>42</v>
      </c>
      <c r="T19" t="s">
        <v>42</v>
      </c>
      <c r="U19" t="s">
        <v>42</v>
      </c>
      <c r="V19" t="s">
        <v>44</v>
      </c>
      <c r="W19" t="s">
        <v>42</v>
      </c>
      <c r="X19" t="s">
        <v>42</v>
      </c>
      <c r="Y19" t="s">
        <v>43</v>
      </c>
      <c r="Z19" t="s">
        <v>44</v>
      </c>
      <c r="AA19" t="s">
        <v>42</v>
      </c>
      <c r="AB19" t="s">
        <v>42</v>
      </c>
      <c r="AC19" t="s">
        <v>42</v>
      </c>
      <c r="AD19" t="s">
        <v>42</v>
      </c>
      <c r="AE19" t="s">
        <v>45</v>
      </c>
      <c r="AF19" t="s">
        <v>43</v>
      </c>
      <c r="AG19" t="s">
        <v>42</v>
      </c>
      <c r="AH19">
        <f ca="1">COUNTIF(C19:AG19,CELL("contents",References!$A$2))</f>
        <v>2</v>
      </c>
      <c r="AI19">
        <f ca="1">COUNTIF(C19:AG19,CELL("contents",References!$A$3))</f>
        <v>0</v>
      </c>
      <c r="AJ19">
        <v>0</v>
      </c>
      <c r="AK19">
        <v>1.5</v>
      </c>
      <c r="AN19">
        <f t="shared" ca="1" si="0"/>
        <v>-0.5</v>
      </c>
      <c r="AO19">
        <f t="shared" ca="1" si="1"/>
        <v>0.5</v>
      </c>
      <c r="AP19">
        <f t="shared" ca="1" si="2"/>
        <v>0</v>
      </c>
    </row>
    <row r="20" spans="1:42" x14ac:dyDescent="0.25">
      <c r="A20" t="s">
        <v>83</v>
      </c>
      <c r="B20" t="s">
        <v>84</v>
      </c>
      <c r="C20" t="s">
        <v>42</v>
      </c>
      <c r="D20" t="s">
        <v>43</v>
      </c>
      <c r="E20" t="s">
        <v>42</v>
      </c>
      <c r="F20" t="s">
        <v>42</v>
      </c>
      <c r="G20" t="s">
        <v>42</v>
      </c>
      <c r="H20" t="s">
        <v>42</v>
      </c>
      <c r="I20" t="s">
        <v>42</v>
      </c>
      <c r="J20" t="s">
        <v>42</v>
      </c>
      <c r="K20" t="s">
        <v>43</v>
      </c>
      <c r="L20" t="s">
        <v>42</v>
      </c>
      <c r="M20" t="s">
        <v>42</v>
      </c>
      <c r="N20" t="s">
        <v>42</v>
      </c>
      <c r="O20" t="s">
        <v>42</v>
      </c>
      <c r="P20" t="s">
        <v>42</v>
      </c>
      <c r="Q20" t="s">
        <v>45</v>
      </c>
      <c r="R20" t="s">
        <v>43</v>
      </c>
      <c r="S20" t="s">
        <v>42</v>
      </c>
      <c r="T20" t="s">
        <v>42</v>
      </c>
      <c r="U20" t="s">
        <v>42</v>
      </c>
      <c r="V20" t="s">
        <v>42</v>
      </c>
      <c r="W20" t="s">
        <v>42</v>
      </c>
      <c r="X20" t="s">
        <v>42</v>
      </c>
      <c r="Y20" t="s">
        <v>43</v>
      </c>
      <c r="Z20" t="s">
        <v>42</v>
      </c>
      <c r="AA20" t="s">
        <v>42</v>
      </c>
      <c r="AB20" t="s">
        <v>42</v>
      </c>
      <c r="AC20" t="s">
        <v>54</v>
      </c>
      <c r="AD20" t="s">
        <v>42</v>
      </c>
      <c r="AE20" t="s">
        <v>45</v>
      </c>
      <c r="AF20" t="s">
        <v>43</v>
      </c>
      <c r="AG20" t="s">
        <v>42</v>
      </c>
      <c r="AH20">
        <f ca="1">COUNTIF(C20:AG20,CELL("contents",References!$A$2))</f>
        <v>0</v>
      </c>
      <c r="AI20">
        <f ca="1">COUNTIF(C20:AG20,CELL("contents",References!$A$3))</f>
        <v>0</v>
      </c>
      <c r="AJ20">
        <v>4.5</v>
      </c>
      <c r="AK20">
        <v>1.5</v>
      </c>
      <c r="AN20">
        <f t="shared" ca="1" si="0"/>
        <v>6</v>
      </c>
      <c r="AO20">
        <f t="shared" ca="1" si="1"/>
        <v>0</v>
      </c>
      <c r="AP20">
        <f t="shared" ca="1" si="2"/>
        <v>6</v>
      </c>
    </row>
    <row r="21" spans="1:42" x14ac:dyDescent="0.25">
      <c r="A21" t="s">
        <v>85</v>
      </c>
      <c r="B21" t="s">
        <v>86</v>
      </c>
      <c r="C21" t="s">
        <v>42</v>
      </c>
      <c r="D21" t="s">
        <v>43</v>
      </c>
      <c r="E21" t="s">
        <v>42</v>
      </c>
      <c r="F21" t="s">
        <v>42</v>
      </c>
      <c r="G21" t="s">
        <v>42</v>
      </c>
      <c r="H21" t="s">
        <v>42</v>
      </c>
      <c r="I21" t="s">
        <v>42</v>
      </c>
      <c r="J21" t="s">
        <v>42</v>
      </c>
      <c r="K21" t="s">
        <v>43</v>
      </c>
      <c r="L21" t="s">
        <v>42</v>
      </c>
      <c r="M21" t="s">
        <v>42</v>
      </c>
      <c r="N21" t="s">
        <v>42</v>
      </c>
      <c r="O21" t="s">
        <v>44</v>
      </c>
      <c r="P21" t="s">
        <v>42</v>
      </c>
      <c r="Q21" t="s">
        <v>45</v>
      </c>
      <c r="R21" t="s">
        <v>43</v>
      </c>
      <c r="S21" t="s">
        <v>42</v>
      </c>
      <c r="T21" t="s">
        <v>44</v>
      </c>
      <c r="U21" t="s">
        <v>42</v>
      </c>
      <c r="V21" t="s">
        <v>44</v>
      </c>
      <c r="W21" t="s">
        <v>42</v>
      </c>
      <c r="X21" t="s">
        <v>42</v>
      </c>
      <c r="Y21" t="s">
        <v>43</v>
      </c>
      <c r="Z21" t="s">
        <v>42</v>
      </c>
      <c r="AA21" t="s">
        <v>42</v>
      </c>
      <c r="AB21" t="s">
        <v>44</v>
      </c>
      <c r="AC21" t="s">
        <v>42</v>
      </c>
      <c r="AD21" t="s">
        <v>42</v>
      </c>
      <c r="AE21" t="s">
        <v>45</v>
      </c>
      <c r="AF21" t="s">
        <v>43</v>
      </c>
      <c r="AG21" t="s">
        <v>42</v>
      </c>
      <c r="AH21">
        <f ca="1">COUNTIF(C21:AG21,CELL("contents",References!$A$2))</f>
        <v>4</v>
      </c>
      <c r="AI21">
        <f ca="1">COUNTIF(C21:AG21,CELL("contents",References!$A$3))</f>
        <v>0</v>
      </c>
      <c r="AJ21">
        <v>3</v>
      </c>
      <c r="AK21">
        <v>1.5</v>
      </c>
      <c r="AN21">
        <f t="shared" ca="1" si="0"/>
        <v>0.5</v>
      </c>
      <c r="AO21">
        <f t="shared" ca="1" si="1"/>
        <v>0</v>
      </c>
      <c r="AP21">
        <f t="shared" ca="1" si="2"/>
        <v>0.5</v>
      </c>
    </row>
    <row r="22" spans="1:42" x14ac:dyDescent="0.25">
      <c r="A22" t="s">
        <v>87</v>
      </c>
      <c r="B22" t="s">
        <v>88</v>
      </c>
      <c r="C22" t="s">
        <v>42</v>
      </c>
      <c r="D22" t="s">
        <v>43</v>
      </c>
      <c r="E22" t="s">
        <v>42</v>
      </c>
      <c r="F22" t="s">
        <v>42</v>
      </c>
      <c r="G22" t="s">
        <v>42</v>
      </c>
      <c r="H22" t="s">
        <v>42</v>
      </c>
      <c r="I22" t="s">
        <v>42</v>
      </c>
      <c r="J22" t="s">
        <v>42</v>
      </c>
      <c r="K22" t="s">
        <v>43</v>
      </c>
      <c r="L22" t="s">
        <v>42</v>
      </c>
      <c r="M22" t="s">
        <v>42</v>
      </c>
      <c r="N22" t="s">
        <v>42</v>
      </c>
      <c r="O22" t="s">
        <v>54</v>
      </c>
      <c r="P22" t="s">
        <v>42</v>
      </c>
      <c r="Q22" t="s">
        <v>45</v>
      </c>
      <c r="R22" t="s">
        <v>43</v>
      </c>
      <c r="S22" t="s">
        <v>76</v>
      </c>
      <c r="T22" t="s">
        <v>76</v>
      </c>
      <c r="U22" t="s">
        <v>42</v>
      </c>
      <c r="V22" t="s">
        <v>42</v>
      </c>
      <c r="W22" t="s">
        <v>76</v>
      </c>
      <c r="X22" t="s">
        <v>42</v>
      </c>
      <c r="Y22" t="s">
        <v>43</v>
      </c>
      <c r="Z22" t="s">
        <v>42</v>
      </c>
      <c r="AA22" t="s">
        <v>42</v>
      </c>
      <c r="AB22" t="s">
        <v>42</v>
      </c>
      <c r="AC22" t="s">
        <v>42</v>
      </c>
      <c r="AD22" t="s">
        <v>42</v>
      </c>
      <c r="AE22" t="s">
        <v>45</v>
      </c>
      <c r="AF22" t="s">
        <v>43</v>
      </c>
      <c r="AG22" t="s">
        <v>42</v>
      </c>
      <c r="AH22">
        <f ca="1">COUNTIF(C22:AG22,CELL("contents",References!$A$2))</f>
        <v>0</v>
      </c>
      <c r="AI22">
        <f ca="1">COUNTIF(C22:AG22,CELL("contents",References!$A$3))</f>
        <v>3</v>
      </c>
      <c r="AJ22">
        <v>10</v>
      </c>
      <c r="AK22">
        <v>1.5</v>
      </c>
      <c r="AL22">
        <v>2</v>
      </c>
      <c r="AM22">
        <v>1</v>
      </c>
      <c r="AN22">
        <f t="shared" ca="1" si="0"/>
        <v>11.5</v>
      </c>
      <c r="AO22">
        <f t="shared" ca="1" si="1"/>
        <v>0</v>
      </c>
      <c r="AP22">
        <f t="shared" ca="1" si="2"/>
        <v>11.5</v>
      </c>
    </row>
    <row r="23" spans="1:42" x14ac:dyDescent="0.25">
      <c r="A23" t="s">
        <v>89</v>
      </c>
      <c r="B23" t="s">
        <v>90</v>
      </c>
      <c r="C23" t="s">
        <v>67</v>
      </c>
      <c r="D23" t="s">
        <v>43</v>
      </c>
      <c r="E23" t="s">
        <v>42</v>
      </c>
      <c r="F23" t="s">
        <v>42</v>
      </c>
      <c r="G23" t="s">
        <v>54</v>
      </c>
      <c r="H23" t="s">
        <v>67</v>
      </c>
      <c r="I23" t="s">
        <v>67</v>
      </c>
      <c r="J23" t="s">
        <v>67</v>
      </c>
      <c r="K23" t="s">
        <v>43</v>
      </c>
      <c r="L23" t="s">
        <v>67</v>
      </c>
      <c r="M23" t="s">
        <v>67</v>
      </c>
      <c r="N23" t="s">
        <v>67</v>
      </c>
      <c r="O23" t="s">
        <v>67</v>
      </c>
      <c r="P23" t="s">
        <v>67</v>
      </c>
      <c r="Q23" t="s">
        <v>45</v>
      </c>
      <c r="R23" t="s">
        <v>43</v>
      </c>
      <c r="S23" t="s">
        <v>42</v>
      </c>
      <c r="T23" t="s">
        <v>67</v>
      </c>
      <c r="U23" t="s">
        <v>67</v>
      </c>
      <c r="V23" t="s">
        <v>67</v>
      </c>
      <c r="W23" t="s">
        <v>67</v>
      </c>
      <c r="X23" t="s">
        <v>67</v>
      </c>
      <c r="Y23" t="s">
        <v>43</v>
      </c>
      <c r="Z23" t="s">
        <v>67</v>
      </c>
      <c r="AA23" t="s">
        <v>67</v>
      </c>
      <c r="AB23" t="s">
        <v>67</v>
      </c>
      <c r="AC23" t="s">
        <v>67</v>
      </c>
      <c r="AD23" t="s">
        <v>67</v>
      </c>
      <c r="AE23" t="s">
        <v>45</v>
      </c>
      <c r="AF23" t="s">
        <v>43</v>
      </c>
      <c r="AG23" t="s">
        <v>67</v>
      </c>
      <c r="AH23">
        <f ca="1">COUNTIF(C23:AG23,CELL("contents",References!$A$2))</f>
        <v>0</v>
      </c>
      <c r="AI23">
        <f ca="1">COUNTIF(C23:AG23,CELL("contents",References!$A$3))</f>
        <v>0</v>
      </c>
      <c r="AJ23">
        <v>4.5</v>
      </c>
      <c r="AK23">
        <v>1.5</v>
      </c>
      <c r="AN23">
        <f t="shared" ca="1" si="0"/>
        <v>6</v>
      </c>
      <c r="AO23">
        <f t="shared" ca="1" si="1"/>
        <v>0</v>
      </c>
      <c r="AP23">
        <f t="shared" ca="1" si="2"/>
        <v>6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26"/>
  <sheetViews>
    <sheetView topLeftCell="Q1" zoomScale="85" zoomScaleNormal="85" workbookViewId="0">
      <selection activeCell="AP2" sqref="AP2"/>
    </sheetView>
  </sheetViews>
  <sheetFormatPr defaultRowHeight="15" x14ac:dyDescent="0.25"/>
  <cols>
    <col min="1" max="1" width="14.5703125" style="5" bestFit="1" customWidth="1"/>
    <col min="2" max="2" width="23.140625" style="5" bestFit="1" customWidth="1"/>
    <col min="3" max="7" width="6.28515625" style="5" bestFit="1" customWidth="1"/>
    <col min="8" max="8" width="5.7109375" style="5" bestFit="1" customWidth="1"/>
    <col min="9" max="11" width="6.28515625" style="5" bestFit="1" customWidth="1"/>
    <col min="12" max="18" width="6.7109375" style="5" bestFit="1" customWidth="1"/>
    <col min="19" max="19" width="7.5703125" style="5" bestFit="1" customWidth="1"/>
    <col min="20" max="33" width="6.7109375" style="5" bestFit="1" customWidth="1"/>
    <col min="34" max="34" width="3.5703125" style="5" bestFit="1" customWidth="1"/>
    <col min="35" max="35" width="2.85546875" style="5" bestFit="1" customWidth="1"/>
    <col min="36" max="36" width="3" style="5" bestFit="1" customWidth="1"/>
    <col min="37" max="37" width="3.7109375" style="5" bestFit="1" customWidth="1"/>
    <col min="38" max="38" width="3.5703125" style="5" bestFit="1" customWidth="1"/>
    <col min="39" max="39" width="2.85546875" style="5" bestFit="1" customWidth="1"/>
    <col min="40" max="40" width="4.140625" style="5" bestFit="1" customWidth="1"/>
    <col min="41" max="41" width="5.7109375" style="5" bestFit="1" customWidth="1"/>
    <col min="42" max="42" width="4.42578125" style="5" bestFit="1" customWidth="1"/>
    <col min="43" max="16384" width="9.140625" style="5"/>
  </cols>
  <sheetData>
    <row r="1" spans="1:42" x14ac:dyDescent="0.25">
      <c r="A1" s="4" t="s">
        <v>0</v>
      </c>
      <c r="B1" s="4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104</v>
      </c>
      <c r="AO1" s="3" t="s">
        <v>107</v>
      </c>
      <c r="AP1" s="3" t="s">
        <v>105</v>
      </c>
    </row>
    <row r="2" spans="1:42" x14ac:dyDescent="0.25">
      <c r="A2" s="5" t="s">
        <v>46</v>
      </c>
      <c r="B2" s="5" t="s">
        <v>47</v>
      </c>
      <c r="C2" s="5" t="s">
        <v>42</v>
      </c>
      <c r="D2" s="5" t="s">
        <v>44</v>
      </c>
      <c r="E2" s="5" t="s">
        <v>44</v>
      </c>
      <c r="F2" s="5" t="s">
        <v>44</v>
      </c>
      <c r="G2" s="5" t="s">
        <v>42</v>
      </c>
      <c r="H2" s="5" t="s">
        <v>43</v>
      </c>
      <c r="I2" s="5" t="s">
        <v>42</v>
      </c>
      <c r="J2" s="5" t="s">
        <v>42</v>
      </c>
      <c r="K2" s="5" t="s">
        <v>42</v>
      </c>
      <c r="L2" s="5" t="s">
        <v>42</v>
      </c>
      <c r="M2" s="5" t="s">
        <v>42</v>
      </c>
      <c r="N2" s="5" t="s">
        <v>42</v>
      </c>
      <c r="O2" s="5" t="s">
        <v>43</v>
      </c>
      <c r="P2" s="5" t="s">
        <v>42</v>
      </c>
      <c r="Q2" s="5" t="s">
        <v>42</v>
      </c>
      <c r="R2" s="5" t="s">
        <v>44</v>
      </c>
      <c r="S2" s="5" t="s">
        <v>44</v>
      </c>
      <c r="T2" s="5" t="s">
        <v>42</v>
      </c>
      <c r="U2" s="5" t="s">
        <v>42</v>
      </c>
      <c r="V2" s="5" t="s">
        <v>44</v>
      </c>
      <c r="W2" s="5" t="s">
        <v>44</v>
      </c>
      <c r="X2" s="5" t="s">
        <v>42</v>
      </c>
      <c r="Y2" s="5" t="s">
        <v>42</v>
      </c>
      <c r="Z2" s="5" t="s">
        <v>42</v>
      </c>
      <c r="AA2" s="5" t="s">
        <v>42</v>
      </c>
      <c r="AB2" s="5" t="s">
        <v>42</v>
      </c>
      <c r="AC2" s="5" t="s">
        <v>43</v>
      </c>
      <c r="AD2" s="5" t="s">
        <v>42</v>
      </c>
      <c r="AE2" s="5" t="s">
        <v>42</v>
      </c>
      <c r="AF2" s="5" t="s">
        <v>42</v>
      </c>
      <c r="AG2" s="1"/>
      <c r="AH2" s="5">
        <f ca="1">COUNTIF(C2:AG2,CELL("contents",References!$A$2))</f>
        <v>7</v>
      </c>
      <c r="AI2" s="5">
        <f ca="1">COUNTIF(C2:AG2,CELL("contents",References!$A$3))</f>
        <v>0</v>
      </c>
      <c r="AJ2" s="5">
        <v>0</v>
      </c>
      <c r="AK2" s="5">
        <v>0</v>
      </c>
      <c r="AN2" s="5">
        <f ca="1">AJ2+AK2+AL2+AM2-AH2-AI2</f>
        <v>-7</v>
      </c>
      <c r="AO2" s="5">
        <f ca="1">IF(AN2&lt;0,ABS(AN2),0)</f>
        <v>7</v>
      </c>
      <c r="AP2" s="5">
        <f ca="1">IF(AN2&gt;0,AN2,0)</f>
        <v>0</v>
      </c>
    </row>
    <row r="3" spans="1:42" x14ac:dyDescent="0.25">
      <c r="A3" s="5" t="s">
        <v>50</v>
      </c>
      <c r="B3" s="5" t="s">
        <v>51</v>
      </c>
      <c r="C3" s="5" t="s">
        <v>42</v>
      </c>
      <c r="D3" s="5" t="s">
        <v>42</v>
      </c>
      <c r="E3" s="5" t="s">
        <v>42</v>
      </c>
      <c r="F3" s="5" t="s">
        <v>42</v>
      </c>
      <c r="G3" s="5" t="s">
        <v>42</v>
      </c>
      <c r="H3" s="5" t="s">
        <v>43</v>
      </c>
      <c r="I3" s="5" t="s">
        <v>42</v>
      </c>
      <c r="J3" s="5" t="s">
        <v>42</v>
      </c>
      <c r="K3" s="5" t="s">
        <v>42</v>
      </c>
      <c r="L3" s="5" t="s">
        <v>42</v>
      </c>
      <c r="M3" s="5" t="s">
        <v>42</v>
      </c>
      <c r="N3" s="5" t="s">
        <v>42</v>
      </c>
      <c r="O3" s="5" t="s">
        <v>43</v>
      </c>
      <c r="P3" s="5" t="s">
        <v>42</v>
      </c>
      <c r="Q3" s="5" t="s">
        <v>42</v>
      </c>
      <c r="R3" s="5" t="s">
        <v>42</v>
      </c>
      <c r="S3" s="5" t="s">
        <v>45</v>
      </c>
      <c r="T3" s="5" t="s">
        <v>42</v>
      </c>
      <c r="U3" s="5" t="s">
        <v>42</v>
      </c>
      <c r="V3" s="5" t="s">
        <v>43</v>
      </c>
      <c r="W3" s="5" t="s">
        <v>42</v>
      </c>
      <c r="X3" s="5" t="s">
        <v>42</v>
      </c>
      <c r="Y3" s="5" t="s">
        <v>42</v>
      </c>
      <c r="Z3" s="5" t="s">
        <v>42</v>
      </c>
      <c r="AA3" s="5" t="s">
        <v>44</v>
      </c>
      <c r="AB3" s="5" t="s">
        <v>42</v>
      </c>
      <c r="AC3" s="5" t="s">
        <v>43</v>
      </c>
      <c r="AD3" s="5" t="s">
        <v>42</v>
      </c>
      <c r="AE3" s="5" t="s">
        <v>42</v>
      </c>
      <c r="AF3" s="5" t="s">
        <v>42</v>
      </c>
      <c r="AG3" s="1"/>
      <c r="AH3" s="5">
        <f ca="1">COUNTIF(C3:AG3,CELL("contents",References!$A$2))</f>
        <v>1</v>
      </c>
      <c r="AI3" s="5">
        <f ca="1">COUNTIF(C3:AG3,CELL("contents",References!$A$3))</f>
        <v>0</v>
      </c>
      <c r="AJ3" s="5">
        <v>0</v>
      </c>
      <c r="AK3" s="5">
        <v>0</v>
      </c>
      <c r="AN3" s="5">
        <f t="shared" ref="AN3:AN26" ca="1" si="0">AJ3+AK3+AL3+AM3-AH3-AI3</f>
        <v>-1</v>
      </c>
      <c r="AO3" s="5">
        <f t="shared" ref="AO3:AO26" ca="1" si="1">IF(AN3&lt;0,ABS(AN3),0)</f>
        <v>1</v>
      </c>
      <c r="AP3" s="5">
        <f t="shared" ref="AP3:AP26" ca="1" si="2">IF(AN3&gt;0,AN3,0)</f>
        <v>0</v>
      </c>
    </row>
    <row r="4" spans="1:42" x14ac:dyDescent="0.25">
      <c r="A4" s="5" t="s">
        <v>109</v>
      </c>
      <c r="B4" s="5" t="s">
        <v>110</v>
      </c>
      <c r="C4" s="1"/>
      <c r="D4" s="1"/>
      <c r="E4" s="1"/>
      <c r="F4" s="1"/>
      <c r="G4" s="1"/>
      <c r="H4" s="1"/>
      <c r="I4" s="1"/>
      <c r="J4" s="1"/>
      <c r="K4" s="5" t="s">
        <v>42</v>
      </c>
      <c r="L4" s="5" t="s">
        <v>42</v>
      </c>
      <c r="M4" s="5" t="s">
        <v>42</v>
      </c>
      <c r="N4" s="5" t="s">
        <v>42</v>
      </c>
      <c r="O4" s="5" t="s">
        <v>43</v>
      </c>
      <c r="P4" s="5" t="s">
        <v>42</v>
      </c>
      <c r="Q4" s="5" t="s">
        <v>44</v>
      </c>
      <c r="R4" s="5" t="s">
        <v>42</v>
      </c>
      <c r="S4" s="5" t="s">
        <v>45</v>
      </c>
      <c r="T4" s="5" t="s">
        <v>42</v>
      </c>
      <c r="U4" s="5" t="s">
        <v>42</v>
      </c>
      <c r="V4" s="5" t="s">
        <v>44</v>
      </c>
      <c r="W4" s="5" t="s">
        <v>44</v>
      </c>
      <c r="X4" s="5" t="s">
        <v>42</v>
      </c>
      <c r="Y4" s="5" t="s">
        <v>42</v>
      </c>
      <c r="Z4" s="5" t="s">
        <v>42</v>
      </c>
      <c r="AA4" s="5" t="s">
        <v>42</v>
      </c>
      <c r="AB4" s="5" t="s">
        <v>42</v>
      </c>
      <c r="AC4" s="5" t="s">
        <v>43</v>
      </c>
      <c r="AD4" s="5" t="s">
        <v>42</v>
      </c>
      <c r="AE4" s="5" t="s">
        <v>42</v>
      </c>
      <c r="AF4" s="5" t="s">
        <v>42</v>
      </c>
      <c r="AG4" s="1"/>
      <c r="AH4" s="5">
        <f ca="1">COUNTIF(C4:AG4,CELL("contents",References!$A$2))</f>
        <v>3</v>
      </c>
      <c r="AI4" s="5">
        <f ca="1">COUNTIF(C4:AG4,CELL("contents",References!$A$3))</f>
        <v>0</v>
      </c>
      <c r="AJ4" s="5">
        <v>0</v>
      </c>
      <c r="AK4" s="5">
        <v>0</v>
      </c>
      <c r="AN4" s="5">
        <f t="shared" ca="1" si="0"/>
        <v>-3</v>
      </c>
      <c r="AO4" s="5">
        <f t="shared" ca="1" si="1"/>
        <v>3</v>
      </c>
      <c r="AP4" s="5">
        <f t="shared" ca="1" si="2"/>
        <v>0</v>
      </c>
    </row>
    <row r="5" spans="1:42" x14ac:dyDescent="0.25">
      <c r="A5" s="5" t="s">
        <v>111</v>
      </c>
      <c r="B5" s="5" t="s">
        <v>112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5" t="s">
        <v>42</v>
      </c>
      <c r="X5" s="5" t="s">
        <v>42</v>
      </c>
      <c r="Y5" s="5" t="s">
        <v>42</v>
      </c>
      <c r="Z5" s="5" t="s">
        <v>42</v>
      </c>
      <c r="AA5" s="5" t="s">
        <v>42</v>
      </c>
      <c r="AB5" s="5" t="s">
        <v>42</v>
      </c>
      <c r="AC5" s="5" t="s">
        <v>43</v>
      </c>
      <c r="AD5" s="5" t="s">
        <v>42</v>
      </c>
      <c r="AE5" s="5" t="s">
        <v>42</v>
      </c>
      <c r="AF5" s="5" t="s">
        <v>44</v>
      </c>
      <c r="AG5" s="1"/>
      <c r="AH5" s="5">
        <f ca="1">COUNTIF(C5:AG5,CELL("contents",References!$A$2))</f>
        <v>1</v>
      </c>
      <c r="AI5" s="5">
        <f ca="1">COUNTIF(C5:AG5,CELL("contents",References!$A$3))</f>
        <v>0</v>
      </c>
      <c r="AJ5" s="5">
        <v>0</v>
      </c>
      <c r="AK5" s="5">
        <v>0</v>
      </c>
      <c r="AN5" s="5">
        <f t="shared" ca="1" si="0"/>
        <v>-1</v>
      </c>
      <c r="AO5" s="5">
        <f t="shared" ca="1" si="1"/>
        <v>1</v>
      </c>
      <c r="AP5" s="5">
        <f t="shared" ca="1" si="2"/>
        <v>0</v>
      </c>
    </row>
    <row r="6" spans="1:42" x14ac:dyDescent="0.25">
      <c r="A6" s="5" t="s">
        <v>113</v>
      </c>
      <c r="B6" s="5" t="s">
        <v>114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5" t="s">
        <v>42</v>
      </c>
      <c r="X6" s="5" t="s">
        <v>42</v>
      </c>
      <c r="Y6" s="5" t="s">
        <v>42</v>
      </c>
      <c r="Z6" s="5" t="s">
        <v>42</v>
      </c>
      <c r="AA6" s="5" t="s">
        <v>42</v>
      </c>
      <c r="AB6" s="5" t="s">
        <v>42</v>
      </c>
      <c r="AC6" s="5" t="s">
        <v>43</v>
      </c>
      <c r="AD6" s="5" t="s">
        <v>42</v>
      </c>
      <c r="AE6" s="5" t="s">
        <v>42</v>
      </c>
      <c r="AF6" s="5" t="s">
        <v>42</v>
      </c>
      <c r="AG6" s="1"/>
      <c r="AH6" s="5">
        <f ca="1">COUNTIF(C6:AG6,CELL("contents",References!$A$2))</f>
        <v>0</v>
      </c>
      <c r="AI6" s="5">
        <f ca="1">COUNTIF(C6:AG6,CELL("contents",References!$A$3))</f>
        <v>0</v>
      </c>
      <c r="AJ6" s="5">
        <v>0</v>
      </c>
      <c r="AK6" s="5">
        <v>0</v>
      </c>
      <c r="AN6" s="5">
        <f t="shared" ca="1" si="0"/>
        <v>0</v>
      </c>
      <c r="AO6" s="5">
        <f t="shared" ca="1" si="1"/>
        <v>0</v>
      </c>
      <c r="AP6" s="5">
        <f t="shared" ca="1" si="2"/>
        <v>0</v>
      </c>
    </row>
    <row r="7" spans="1:42" x14ac:dyDescent="0.25">
      <c r="A7" s="5" t="s">
        <v>115</v>
      </c>
      <c r="B7" s="5" t="s">
        <v>116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5" t="s">
        <v>42</v>
      </c>
      <c r="AA7" s="5" t="s">
        <v>42</v>
      </c>
      <c r="AB7" s="5" t="s">
        <v>42</v>
      </c>
      <c r="AC7" s="5" t="s">
        <v>43</v>
      </c>
      <c r="AD7" s="5" t="s">
        <v>42</v>
      </c>
      <c r="AE7" s="5" t="s">
        <v>42</v>
      </c>
      <c r="AF7" s="5" t="s">
        <v>42</v>
      </c>
      <c r="AG7" s="1"/>
      <c r="AH7" s="5">
        <f ca="1">COUNTIF(C7:AG7,CELL("contents",References!$A$2))</f>
        <v>0</v>
      </c>
      <c r="AI7" s="5">
        <f ca="1">COUNTIF(C7:AG7,CELL("contents",References!$A$3))</f>
        <v>0</v>
      </c>
      <c r="AJ7" s="5">
        <v>0</v>
      </c>
      <c r="AK7" s="5">
        <v>0</v>
      </c>
      <c r="AN7" s="5">
        <f t="shared" ca="1" si="0"/>
        <v>0</v>
      </c>
      <c r="AO7" s="5">
        <f t="shared" ca="1" si="1"/>
        <v>0</v>
      </c>
      <c r="AP7" s="5">
        <f t="shared" ca="1" si="2"/>
        <v>0</v>
      </c>
    </row>
    <row r="8" spans="1:42" x14ac:dyDescent="0.25">
      <c r="A8" s="5" t="s">
        <v>117</v>
      </c>
      <c r="B8" s="5" t="s">
        <v>118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5" t="s">
        <v>42</v>
      </c>
      <c r="AF8" s="5" t="s">
        <v>42</v>
      </c>
      <c r="AG8" s="1"/>
      <c r="AH8" s="5">
        <f ca="1">COUNTIF(C8:AG8,CELL("contents",References!$A$2))</f>
        <v>0</v>
      </c>
      <c r="AI8" s="5">
        <f ca="1">COUNTIF(C8:AG8,CELL("contents",References!$A$3))</f>
        <v>0</v>
      </c>
      <c r="AJ8" s="5">
        <v>0</v>
      </c>
      <c r="AK8" s="5">
        <v>0</v>
      </c>
      <c r="AN8" s="5">
        <f t="shared" ca="1" si="0"/>
        <v>0</v>
      </c>
      <c r="AO8" s="5">
        <f t="shared" ca="1" si="1"/>
        <v>0</v>
      </c>
      <c r="AP8" s="5">
        <f t="shared" ca="1" si="2"/>
        <v>0</v>
      </c>
    </row>
    <row r="9" spans="1:42" x14ac:dyDescent="0.25">
      <c r="A9" s="5" t="s">
        <v>52</v>
      </c>
      <c r="B9" s="5" t="s">
        <v>53</v>
      </c>
      <c r="C9" s="5" t="s">
        <v>44</v>
      </c>
      <c r="D9" s="5" t="s">
        <v>42</v>
      </c>
      <c r="E9" s="5" t="s">
        <v>42</v>
      </c>
      <c r="F9" s="5" t="s">
        <v>42</v>
      </c>
      <c r="G9" s="5" t="s">
        <v>42</v>
      </c>
      <c r="H9" s="5" t="s">
        <v>43</v>
      </c>
      <c r="I9" s="5" t="s">
        <v>42</v>
      </c>
      <c r="J9" s="5" t="s">
        <v>42</v>
      </c>
      <c r="K9" s="5" t="s">
        <v>42</v>
      </c>
      <c r="L9" s="5" t="s">
        <v>42</v>
      </c>
      <c r="M9" s="5" t="s">
        <v>42</v>
      </c>
      <c r="N9" s="5" t="s">
        <v>42</v>
      </c>
      <c r="O9" s="5" t="s">
        <v>43</v>
      </c>
      <c r="P9" s="5" t="s">
        <v>42</v>
      </c>
      <c r="Q9" s="5" t="s">
        <v>42</v>
      </c>
      <c r="R9" s="5" t="s">
        <v>42</v>
      </c>
      <c r="S9" s="5" t="s">
        <v>45</v>
      </c>
      <c r="T9" s="5" t="s">
        <v>42</v>
      </c>
      <c r="U9" s="5" t="s">
        <v>42</v>
      </c>
      <c r="V9" s="5" t="s">
        <v>43</v>
      </c>
      <c r="W9" s="5" t="s">
        <v>42</v>
      </c>
      <c r="X9" s="5" t="s">
        <v>42</v>
      </c>
      <c r="Y9" s="5" t="s">
        <v>42</v>
      </c>
      <c r="Z9" s="5" t="s">
        <v>42</v>
      </c>
      <c r="AA9" s="5" t="s">
        <v>42</v>
      </c>
      <c r="AB9" s="5" t="s">
        <v>42</v>
      </c>
      <c r="AC9" s="5" t="s">
        <v>43</v>
      </c>
      <c r="AD9" s="5" t="s">
        <v>42</v>
      </c>
      <c r="AE9" s="5" t="s">
        <v>42</v>
      </c>
      <c r="AF9" s="5" t="s">
        <v>42</v>
      </c>
      <c r="AG9" s="1"/>
      <c r="AH9" s="5">
        <f ca="1">COUNTIF(C9:AG9,CELL("contents",References!$A$2))</f>
        <v>1</v>
      </c>
      <c r="AI9" s="5">
        <f ca="1">COUNTIF(C9:AG9,CELL("contents",References!$A$3))</f>
        <v>0</v>
      </c>
      <c r="AJ9" s="5">
        <v>0</v>
      </c>
      <c r="AK9" s="5">
        <v>0</v>
      </c>
      <c r="AN9" s="5">
        <f t="shared" ca="1" si="0"/>
        <v>-1</v>
      </c>
      <c r="AO9" s="5">
        <f t="shared" ca="1" si="1"/>
        <v>1</v>
      </c>
      <c r="AP9" s="5">
        <f t="shared" ca="1" si="2"/>
        <v>0</v>
      </c>
    </row>
    <row r="10" spans="1:42" x14ac:dyDescent="0.25">
      <c r="A10" s="5" t="s">
        <v>57</v>
      </c>
      <c r="B10" s="5" t="s">
        <v>58</v>
      </c>
      <c r="C10" s="5" t="s">
        <v>42</v>
      </c>
      <c r="D10" s="5" t="s">
        <v>42</v>
      </c>
      <c r="E10" s="5" t="s">
        <v>42</v>
      </c>
      <c r="F10" s="5" t="s">
        <v>42</v>
      </c>
      <c r="G10" s="5" t="s">
        <v>42</v>
      </c>
      <c r="H10" s="5" t="s">
        <v>43</v>
      </c>
      <c r="I10" s="5" t="s">
        <v>42</v>
      </c>
      <c r="J10" s="5" t="s">
        <v>42</v>
      </c>
      <c r="K10" s="5" t="s">
        <v>42</v>
      </c>
      <c r="L10" s="5" t="s">
        <v>42</v>
      </c>
      <c r="M10" s="5" t="s">
        <v>42</v>
      </c>
      <c r="N10" s="5" t="s">
        <v>42</v>
      </c>
      <c r="O10" s="5" t="s">
        <v>44</v>
      </c>
      <c r="P10" s="5" t="s">
        <v>44</v>
      </c>
      <c r="Q10" s="5" t="s">
        <v>42</v>
      </c>
      <c r="R10" s="5" t="s">
        <v>44</v>
      </c>
      <c r="S10" s="5" t="s">
        <v>44</v>
      </c>
      <c r="T10" s="5" t="s">
        <v>42</v>
      </c>
      <c r="U10" s="5" t="s">
        <v>42</v>
      </c>
      <c r="V10" s="5" t="s">
        <v>43</v>
      </c>
      <c r="W10" s="5" t="s">
        <v>42</v>
      </c>
      <c r="X10" s="5" t="s">
        <v>44</v>
      </c>
      <c r="Y10" s="5" t="s">
        <v>44</v>
      </c>
      <c r="Z10" s="5" t="s">
        <v>44</v>
      </c>
      <c r="AA10" s="5" t="s">
        <v>44</v>
      </c>
      <c r="AB10" s="5" t="s">
        <v>44</v>
      </c>
      <c r="AC10" s="5" t="s">
        <v>44</v>
      </c>
      <c r="AD10" s="5" t="s">
        <v>44</v>
      </c>
      <c r="AE10" s="5" t="s">
        <v>44</v>
      </c>
      <c r="AF10" s="5" t="s">
        <v>44</v>
      </c>
      <c r="AG10" s="1"/>
      <c r="AH10" s="5">
        <f ca="1">COUNTIF(C10:AG10,CELL("contents",References!$A$2))</f>
        <v>13</v>
      </c>
      <c r="AI10" s="5">
        <f ca="1">COUNTIF(C10:AG10,CELL("contents",References!$A$3))</f>
        <v>0</v>
      </c>
      <c r="AJ10" s="5">
        <v>0</v>
      </c>
      <c r="AK10" s="5">
        <v>0</v>
      </c>
      <c r="AN10" s="5">
        <f t="shared" ca="1" si="0"/>
        <v>-13</v>
      </c>
      <c r="AO10" s="5">
        <f t="shared" ca="1" si="1"/>
        <v>13</v>
      </c>
      <c r="AP10" s="5">
        <f t="shared" ca="1" si="2"/>
        <v>0</v>
      </c>
    </row>
    <row r="11" spans="1:42" x14ac:dyDescent="0.25">
      <c r="A11" s="5" t="s">
        <v>59</v>
      </c>
      <c r="B11" s="5" t="s">
        <v>60</v>
      </c>
      <c r="C11" s="5" t="s">
        <v>42</v>
      </c>
      <c r="D11" s="5" t="s">
        <v>42</v>
      </c>
      <c r="E11" s="5" t="s">
        <v>42</v>
      </c>
      <c r="F11" s="5" t="s">
        <v>42</v>
      </c>
      <c r="G11" s="5" t="s">
        <v>42</v>
      </c>
      <c r="H11" s="5" t="s">
        <v>43</v>
      </c>
      <c r="I11" s="5" t="s">
        <v>42</v>
      </c>
      <c r="J11" s="5" t="s">
        <v>42</v>
      </c>
      <c r="K11" s="5" t="s">
        <v>42</v>
      </c>
      <c r="L11" s="5" t="s">
        <v>42</v>
      </c>
      <c r="M11" s="5" t="s">
        <v>42</v>
      </c>
      <c r="N11" s="5" t="s">
        <v>42</v>
      </c>
      <c r="O11" s="5" t="s">
        <v>44</v>
      </c>
      <c r="P11" s="5" t="s">
        <v>44</v>
      </c>
      <c r="Q11" s="5" t="s">
        <v>42</v>
      </c>
      <c r="R11" s="5" t="s">
        <v>44</v>
      </c>
      <c r="S11" s="5" t="s">
        <v>44</v>
      </c>
      <c r="T11" s="5" t="s">
        <v>42</v>
      </c>
      <c r="U11" s="5" t="s">
        <v>42</v>
      </c>
      <c r="V11" s="5" t="s">
        <v>119</v>
      </c>
      <c r="W11" s="5" t="s">
        <v>42</v>
      </c>
      <c r="X11" s="5" t="s">
        <v>42</v>
      </c>
      <c r="Y11" s="5" t="s">
        <v>42</v>
      </c>
      <c r="Z11" s="5" t="s">
        <v>44</v>
      </c>
      <c r="AA11" s="5" t="s">
        <v>42</v>
      </c>
      <c r="AB11" s="5" t="s">
        <v>42</v>
      </c>
      <c r="AC11" s="5" t="s">
        <v>43</v>
      </c>
      <c r="AD11" s="5" t="s">
        <v>42</v>
      </c>
      <c r="AE11" s="5" t="s">
        <v>42</v>
      </c>
      <c r="AF11" s="5" t="s">
        <v>42</v>
      </c>
      <c r="AG11" s="1"/>
      <c r="AH11" s="5">
        <f ca="1">COUNTIF(C11:AG11,CELL("contents",References!$A$2))</f>
        <v>5</v>
      </c>
      <c r="AI11" s="5">
        <f ca="1">COUNTIF(C11:AG11,CELL("contents",References!$A$3))</f>
        <v>0</v>
      </c>
      <c r="AJ11" s="5">
        <v>0</v>
      </c>
      <c r="AK11" s="5">
        <v>0</v>
      </c>
      <c r="AN11" s="5">
        <f t="shared" ca="1" si="0"/>
        <v>-5</v>
      </c>
      <c r="AO11" s="5">
        <f t="shared" ca="1" si="1"/>
        <v>5</v>
      </c>
      <c r="AP11" s="5">
        <f t="shared" ca="1" si="2"/>
        <v>0</v>
      </c>
    </row>
    <row r="12" spans="1:42" x14ac:dyDescent="0.25">
      <c r="A12" s="5" t="s">
        <v>61</v>
      </c>
      <c r="B12" s="5" t="s">
        <v>62</v>
      </c>
      <c r="C12" s="5" t="s">
        <v>42</v>
      </c>
      <c r="D12" s="5" t="s">
        <v>42</v>
      </c>
      <c r="E12" s="5" t="s">
        <v>42</v>
      </c>
      <c r="F12" s="5" t="s">
        <v>44</v>
      </c>
      <c r="G12" s="5" t="s">
        <v>42</v>
      </c>
      <c r="H12" s="5" t="s">
        <v>43</v>
      </c>
      <c r="I12" s="5" t="s">
        <v>42</v>
      </c>
      <c r="J12" s="5" t="s">
        <v>42</v>
      </c>
      <c r="K12" s="5" t="s">
        <v>42</v>
      </c>
      <c r="L12" s="5" t="s">
        <v>42</v>
      </c>
      <c r="M12" s="5" t="s">
        <v>42</v>
      </c>
      <c r="N12" s="5" t="s">
        <v>42</v>
      </c>
      <c r="O12" s="5" t="s">
        <v>43</v>
      </c>
      <c r="P12" s="5" t="s">
        <v>42</v>
      </c>
      <c r="Q12" s="5" t="s">
        <v>42</v>
      </c>
      <c r="R12" s="5" t="s">
        <v>44</v>
      </c>
      <c r="S12" s="5" t="s">
        <v>44</v>
      </c>
      <c r="T12" s="5" t="s">
        <v>44</v>
      </c>
      <c r="U12" s="5" t="s">
        <v>44</v>
      </c>
      <c r="V12" s="5" t="s">
        <v>44</v>
      </c>
      <c r="W12" s="5" t="s">
        <v>42</v>
      </c>
      <c r="X12" s="5" t="s">
        <v>54</v>
      </c>
      <c r="Y12" s="5" t="s">
        <v>42</v>
      </c>
      <c r="Z12" s="5" t="s">
        <v>42</v>
      </c>
      <c r="AA12" s="5" t="s">
        <v>42</v>
      </c>
      <c r="AB12" s="5" t="s">
        <v>42</v>
      </c>
      <c r="AC12" s="5" t="s">
        <v>43</v>
      </c>
      <c r="AD12" s="5" t="s">
        <v>42</v>
      </c>
      <c r="AE12" s="5" t="s">
        <v>42</v>
      </c>
      <c r="AF12" s="5" t="s">
        <v>44</v>
      </c>
      <c r="AG12" s="1"/>
      <c r="AH12" s="5">
        <f ca="1">COUNTIF(C12:AG12,CELL("contents",References!$A$2))</f>
        <v>7</v>
      </c>
      <c r="AI12" s="5">
        <f ca="1">COUNTIF(C12:AG12,CELL("contents",References!$A$3))</f>
        <v>0</v>
      </c>
      <c r="AJ12" s="5">
        <v>0</v>
      </c>
      <c r="AK12" s="5">
        <v>0</v>
      </c>
      <c r="AN12" s="5">
        <f t="shared" ca="1" si="0"/>
        <v>-7</v>
      </c>
      <c r="AO12" s="5">
        <f t="shared" ca="1" si="1"/>
        <v>7</v>
      </c>
      <c r="AP12" s="5">
        <f t="shared" ca="1" si="2"/>
        <v>0</v>
      </c>
    </row>
    <row r="13" spans="1:42" x14ac:dyDescent="0.25">
      <c r="A13" s="5" t="s">
        <v>63</v>
      </c>
      <c r="B13" s="5" t="s">
        <v>64</v>
      </c>
      <c r="C13" s="5" t="s">
        <v>44</v>
      </c>
      <c r="D13" s="5" t="s">
        <v>42</v>
      </c>
      <c r="E13" s="5" t="s">
        <v>42</v>
      </c>
      <c r="F13" s="5" t="s">
        <v>42</v>
      </c>
      <c r="G13" s="5" t="s">
        <v>42</v>
      </c>
      <c r="H13" s="5" t="s">
        <v>43</v>
      </c>
      <c r="I13" s="5" t="s">
        <v>42</v>
      </c>
      <c r="J13" s="5" t="s">
        <v>42</v>
      </c>
      <c r="K13" s="5" t="s">
        <v>42</v>
      </c>
      <c r="L13" s="5" t="s">
        <v>42</v>
      </c>
      <c r="M13" s="5" t="s">
        <v>42</v>
      </c>
      <c r="N13" s="5" t="s">
        <v>42</v>
      </c>
      <c r="O13" s="5" t="s">
        <v>43</v>
      </c>
      <c r="P13" s="5" t="s">
        <v>42</v>
      </c>
      <c r="Q13" s="5" t="s">
        <v>42</v>
      </c>
      <c r="R13" s="5" t="s">
        <v>44</v>
      </c>
      <c r="S13" s="5" t="s">
        <v>44</v>
      </c>
      <c r="T13" s="5" t="s">
        <v>42</v>
      </c>
      <c r="U13" s="5" t="s">
        <v>42</v>
      </c>
      <c r="V13" s="5" t="s">
        <v>44</v>
      </c>
      <c r="W13" s="5" t="s">
        <v>44</v>
      </c>
      <c r="X13" s="5" t="s">
        <v>42</v>
      </c>
      <c r="Y13" s="5" t="s">
        <v>42</v>
      </c>
      <c r="Z13" s="5" t="s">
        <v>42</v>
      </c>
      <c r="AA13" s="5" t="s">
        <v>44</v>
      </c>
      <c r="AB13" s="5" t="s">
        <v>42</v>
      </c>
      <c r="AC13" s="5" t="s">
        <v>43</v>
      </c>
      <c r="AD13" s="5" t="s">
        <v>42</v>
      </c>
      <c r="AE13" s="5" t="s">
        <v>42</v>
      </c>
      <c r="AF13" s="5" t="s">
        <v>42</v>
      </c>
      <c r="AG13" s="1"/>
      <c r="AH13" s="5">
        <f ca="1">COUNTIF(C13:AG13,CELL("contents",References!$A$2))</f>
        <v>6</v>
      </c>
      <c r="AI13" s="5">
        <f ca="1">COUNTIF(C13:AG13,CELL("contents",References!$A$3))</f>
        <v>0</v>
      </c>
      <c r="AJ13" s="5">
        <v>0</v>
      </c>
      <c r="AK13" s="5">
        <v>0</v>
      </c>
      <c r="AN13" s="5">
        <f t="shared" ca="1" si="0"/>
        <v>-6</v>
      </c>
      <c r="AO13" s="5">
        <f t="shared" ca="1" si="1"/>
        <v>6</v>
      </c>
      <c r="AP13" s="5">
        <f t="shared" ca="1" si="2"/>
        <v>0</v>
      </c>
    </row>
    <row r="14" spans="1:42" x14ac:dyDescent="0.25">
      <c r="A14" s="5" t="s">
        <v>65</v>
      </c>
      <c r="B14" s="5" t="s">
        <v>66</v>
      </c>
      <c r="C14" s="5" t="s">
        <v>67</v>
      </c>
      <c r="D14" s="5" t="s">
        <v>67</v>
      </c>
      <c r="E14" s="5" t="s">
        <v>67</v>
      </c>
      <c r="F14" s="5" t="s">
        <v>54</v>
      </c>
      <c r="G14" s="5" t="s">
        <v>67</v>
      </c>
      <c r="H14" s="5" t="s">
        <v>43</v>
      </c>
      <c r="I14" s="5" t="s">
        <v>42</v>
      </c>
      <c r="J14" s="5" t="s">
        <v>54</v>
      </c>
      <c r="K14" s="5" t="s">
        <v>54</v>
      </c>
      <c r="L14" s="5" t="s">
        <v>54</v>
      </c>
      <c r="M14" s="5" t="s">
        <v>54</v>
      </c>
      <c r="N14" s="5" t="s">
        <v>42</v>
      </c>
      <c r="O14" s="5" t="s">
        <v>43</v>
      </c>
      <c r="P14" s="5" t="s">
        <v>42</v>
      </c>
      <c r="Q14" s="5" t="s">
        <v>54</v>
      </c>
      <c r="R14" s="5" t="s">
        <v>67</v>
      </c>
      <c r="S14" s="5" t="s">
        <v>120</v>
      </c>
      <c r="T14" s="5" t="s">
        <v>54</v>
      </c>
      <c r="U14" s="5" t="s">
        <v>42</v>
      </c>
      <c r="V14" s="5" t="s">
        <v>43</v>
      </c>
      <c r="W14" s="5" t="s">
        <v>67</v>
      </c>
      <c r="X14" s="5" t="s">
        <v>54</v>
      </c>
      <c r="Y14" s="5" t="s">
        <v>54</v>
      </c>
      <c r="Z14" s="5" t="s">
        <v>44</v>
      </c>
      <c r="AA14" s="5" t="s">
        <v>54</v>
      </c>
      <c r="AB14" s="5" t="s">
        <v>42</v>
      </c>
      <c r="AC14" s="5" t="s">
        <v>43</v>
      </c>
      <c r="AD14" s="5" t="s">
        <v>42</v>
      </c>
      <c r="AE14" s="5" t="s">
        <v>54</v>
      </c>
      <c r="AF14" s="5" t="s">
        <v>54</v>
      </c>
      <c r="AG14" s="1"/>
      <c r="AH14" s="5">
        <f ca="1">COUNTIF(C14:AG14,CELL("contents",References!$A$2))</f>
        <v>1</v>
      </c>
      <c r="AI14" s="5">
        <f ca="1">COUNTIF(C14:AG14,CELL("contents",References!$A$3))</f>
        <v>0</v>
      </c>
      <c r="AJ14" s="5">
        <v>12</v>
      </c>
      <c r="AK14" s="7">
        <v>1.5</v>
      </c>
      <c r="AN14" s="5">
        <f t="shared" ca="1" si="0"/>
        <v>12.5</v>
      </c>
      <c r="AO14" s="5">
        <f t="shared" ca="1" si="1"/>
        <v>0</v>
      </c>
      <c r="AP14" s="5">
        <f t="shared" ca="1" si="2"/>
        <v>12.5</v>
      </c>
    </row>
    <row r="15" spans="1:42" x14ac:dyDescent="0.25">
      <c r="A15" s="5" t="s">
        <v>68</v>
      </c>
      <c r="B15" s="5" t="s">
        <v>69</v>
      </c>
      <c r="C15" s="5" t="s">
        <v>42</v>
      </c>
      <c r="D15" s="5" t="s">
        <v>42</v>
      </c>
      <c r="E15" s="5" t="s">
        <v>42</v>
      </c>
      <c r="F15" s="5" t="s">
        <v>42</v>
      </c>
      <c r="G15" s="5" t="s">
        <v>42</v>
      </c>
      <c r="H15" s="5" t="s">
        <v>43</v>
      </c>
      <c r="I15" s="5" t="s">
        <v>42</v>
      </c>
      <c r="J15" s="5" t="s">
        <v>42</v>
      </c>
      <c r="K15" s="5" t="s">
        <v>42</v>
      </c>
      <c r="L15" s="5" t="s">
        <v>42</v>
      </c>
      <c r="M15" s="5" t="s">
        <v>42</v>
      </c>
      <c r="N15" s="5" t="s">
        <v>42</v>
      </c>
      <c r="O15" s="5" t="s">
        <v>43</v>
      </c>
      <c r="P15" s="5" t="s">
        <v>42</v>
      </c>
      <c r="Q15" s="5" t="s">
        <v>42</v>
      </c>
      <c r="R15" s="5" t="s">
        <v>42</v>
      </c>
      <c r="S15" s="5" t="s">
        <v>45</v>
      </c>
      <c r="T15" s="5" t="s">
        <v>42</v>
      </c>
      <c r="U15" s="5" t="s">
        <v>42</v>
      </c>
      <c r="V15" s="5" t="s">
        <v>43</v>
      </c>
      <c r="W15" s="5" t="s">
        <v>42</v>
      </c>
      <c r="X15" s="5" t="s">
        <v>42</v>
      </c>
      <c r="Y15" s="5" t="s">
        <v>42</v>
      </c>
      <c r="Z15" s="5" t="s">
        <v>42</v>
      </c>
      <c r="AA15" s="5" t="s">
        <v>42</v>
      </c>
      <c r="AB15" s="5" t="s">
        <v>42</v>
      </c>
      <c r="AC15" s="5" t="s">
        <v>43</v>
      </c>
      <c r="AD15" s="5" t="s">
        <v>42</v>
      </c>
      <c r="AE15" s="5" t="s">
        <v>42</v>
      </c>
      <c r="AF15" s="5" t="s">
        <v>42</v>
      </c>
      <c r="AG15" s="1"/>
      <c r="AH15" s="5">
        <f ca="1">COUNTIF(C15:AG15,CELL("contents",References!$A$2))</f>
        <v>0</v>
      </c>
      <c r="AI15" s="5">
        <f ca="1">COUNTIF(C15:AG15,CELL("contents",References!$A$3))</f>
        <v>0</v>
      </c>
      <c r="AJ15" s="5">
        <v>0</v>
      </c>
      <c r="AK15" s="7">
        <v>1.5</v>
      </c>
      <c r="AN15" s="5">
        <f t="shared" ca="1" si="0"/>
        <v>1.5</v>
      </c>
      <c r="AO15" s="5">
        <f t="shared" ca="1" si="1"/>
        <v>0</v>
      </c>
      <c r="AP15" s="5">
        <f t="shared" ca="1" si="2"/>
        <v>1.5</v>
      </c>
    </row>
    <row r="16" spans="1:42" x14ac:dyDescent="0.25">
      <c r="A16" s="5" t="s">
        <v>70</v>
      </c>
      <c r="B16" s="5" t="s">
        <v>71</v>
      </c>
      <c r="C16" s="5" t="s">
        <v>42</v>
      </c>
      <c r="D16" s="5" t="s">
        <v>42</v>
      </c>
      <c r="E16" s="5" t="s">
        <v>42</v>
      </c>
      <c r="F16" s="5" t="s">
        <v>42</v>
      </c>
      <c r="G16" s="5" t="s">
        <v>42</v>
      </c>
      <c r="H16" s="5" t="s">
        <v>43</v>
      </c>
      <c r="I16" s="5" t="s">
        <v>42</v>
      </c>
      <c r="J16" s="5" t="s">
        <v>42</v>
      </c>
      <c r="K16" s="5" t="s">
        <v>42</v>
      </c>
      <c r="L16" s="5" t="s">
        <v>42</v>
      </c>
      <c r="M16" s="5" t="s">
        <v>42</v>
      </c>
      <c r="N16" s="5" t="s">
        <v>42</v>
      </c>
      <c r="O16" s="5" t="s">
        <v>43</v>
      </c>
      <c r="P16" s="5" t="s">
        <v>42</v>
      </c>
      <c r="Q16" s="5" t="s">
        <v>42</v>
      </c>
      <c r="R16" s="5" t="s">
        <v>42</v>
      </c>
      <c r="S16" s="5" t="s">
        <v>44</v>
      </c>
      <c r="T16" s="5" t="s">
        <v>44</v>
      </c>
      <c r="U16" s="5" t="s">
        <v>44</v>
      </c>
      <c r="V16" s="5" t="s">
        <v>44</v>
      </c>
      <c r="W16" s="5" t="s">
        <v>42</v>
      </c>
      <c r="X16" s="5" t="s">
        <v>42</v>
      </c>
      <c r="Y16" s="5" t="s">
        <v>42</v>
      </c>
      <c r="Z16" s="5" t="s">
        <v>42</v>
      </c>
      <c r="AA16" s="5" t="s">
        <v>44</v>
      </c>
      <c r="AB16" s="5" t="s">
        <v>44</v>
      </c>
      <c r="AC16" s="5" t="s">
        <v>44</v>
      </c>
      <c r="AD16" s="5" t="s">
        <v>42</v>
      </c>
      <c r="AE16" s="5" t="s">
        <v>42</v>
      </c>
      <c r="AF16" s="5" t="s">
        <v>42</v>
      </c>
      <c r="AG16" s="1"/>
      <c r="AH16" s="5">
        <f ca="1">COUNTIF(C16:AG16,CELL("contents",References!$A$2))</f>
        <v>7</v>
      </c>
      <c r="AI16" s="5">
        <f ca="1">COUNTIF(C16:AG16,CELL("contents",References!$A$3))</f>
        <v>0</v>
      </c>
      <c r="AJ16" s="5">
        <v>4</v>
      </c>
      <c r="AK16" s="7">
        <v>1.5</v>
      </c>
      <c r="AN16" s="5">
        <f t="shared" ca="1" si="0"/>
        <v>-1.5</v>
      </c>
      <c r="AO16" s="5">
        <f t="shared" ca="1" si="1"/>
        <v>1.5</v>
      </c>
      <c r="AP16" s="5">
        <f t="shared" ca="1" si="2"/>
        <v>0</v>
      </c>
    </row>
    <row r="17" spans="1:42" x14ac:dyDescent="0.25">
      <c r="A17" s="5" t="s">
        <v>72</v>
      </c>
      <c r="B17" s="5" t="s">
        <v>73</v>
      </c>
      <c r="C17" s="5" t="s">
        <v>42</v>
      </c>
      <c r="D17" s="5" t="s">
        <v>42</v>
      </c>
      <c r="E17" s="5" t="s">
        <v>42</v>
      </c>
      <c r="F17" s="5" t="s">
        <v>42</v>
      </c>
      <c r="G17" s="5" t="s">
        <v>42</v>
      </c>
      <c r="H17" s="5" t="s">
        <v>43</v>
      </c>
      <c r="I17" s="5" t="s">
        <v>42</v>
      </c>
      <c r="J17" s="5" t="s">
        <v>42</v>
      </c>
      <c r="K17" s="5" t="s">
        <v>42</v>
      </c>
      <c r="L17" s="5" t="s">
        <v>42</v>
      </c>
      <c r="M17" s="5" t="s">
        <v>42</v>
      </c>
      <c r="N17" s="5" t="s">
        <v>42</v>
      </c>
      <c r="O17" s="5" t="s">
        <v>43</v>
      </c>
      <c r="P17" s="5" t="s">
        <v>42</v>
      </c>
      <c r="Q17" s="5" t="s">
        <v>42</v>
      </c>
      <c r="R17" s="5" t="s">
        <v>44</v>
      </c>
      <c r="S17" s="5" t="s">
        <v>44</v>
      </c>
      <c r="T17" s="5" t="s">
        <v>42</v>
      </c>
      <c r="U17" s="5" t="s">
        <v>42</v>
      </c>
      <c r="V17" s="5" t="s">
        <v>43</v>
      </c>
      <c r="W17" s="5" t="s">
        <v>42</v>
      </c>
      <c r="X17" s="5" t="s">
        <v>42</v>
      </c>
      <c r="Y17" s="5" t="s">
        <v>42</v>
      </c>
      <c r="Z17" s="5" t="s">
        <v>42</v>
      </c>
      <c r="AA17" s="5" t="s">
        <v>42</v>
      </c>
      <c r="AB17" s="5" t="s">
        <v>42</v>
      </c>
      <c r="AC17" s="5" t="s">
        <v>43</v>
      </c>
      <c r="AD17" s="5" t="s">
        <v>42</v>
      </c>
      <c r="AE17" s="5" t="s">
        <v>42</v>
      </c>
      <c r="AF17" s="5" t="s">
        <v>42</v>
      </c>
      <c r="AG17" s="1"/>
      <c r="AH17" s="5">
        <f ca="1">COUNTIF(C17:AG17,CELL("contents",References!$A$2))</f>
        <v>2</v>
      </c>
      <c r="AI17" s="5">
        <f ca="1">COUNTIF(C17:AG17,CELL("contents",References!$A$3))</f>
        <v>0</v>
      </c>
      <c r="AJ17" s="5">
        <v>1</v>
      </c>
      <c r="AK17" s="7">
        <v>1.5</v>
      </c>
      <c r="AN17" s="5">
        <f t="shared" ca="1" si="0"/>
        <v>0.5</v>
      </c>
      <c r="AO17" s="5">
        <f t="shared" ca="1" si="1"/>
        <v>0</v>
      </c>
      <c r="AP17" s="5">
        <f t="shared" ca="1" si="2"/>
        <v>0.5</v>
      </c>
    </row>
    <row r="18" spans="1:42" x14ac:dyDescent="0.25">
      <c r="A18" s="5" t="s">
        <v>74</v>
      </c>
      <c r="B18" s="5" t="s">
        <v>75</v>
      </c>
      <c r="C18" s="5" t="s">
        <v>42</v>
      </c>
      <c r="D18" s="5" t="s">
        <v>44</v>
      </c>
      <c r="E18" s="5" t="s">
        <v>44</v>
      </c>
      <c r="F18" s="5" t="s">
        <v>44</v>
      </c>
      <c r="G18" s="5" t="s">
        <v>44</v>
      </c>
      <c r="H18" s="5" t="s">
        <v>44</v>
      </c>
      <c r="I18" s="5" t="s">
        <v>42</v>
      </c>
      <c r="J18" s="5" t="s">
        <v>42</v>
      </c>
      <c r="K18" s="5" t="s">
        <v>42</v>
      </c>
      <c r="L18" s="5" t="s">
        <v>42</v>
      </c>
      <c r="M18" s="5" t="s">
        <v>42</v>
      </c>
      <c r="N18" s="5" t="s">
        <v>42</v>
      </c>
      <c r="O18" s="5" t="s">
        <v>44</v>
      </c>
      <c r="P18" s="5" t="s">
        <v>44</v>
      </c>
      <c r="Q18" s="5" t="s">
        <v>44</v>
      </c>
      <c r="R18" s="5" t="s">
        <v>44</v>
      </c>
      <c r="S18" s="5" t="s">
        <v>44</v>
      </c>
      <c r="T18" s="5" t="s">
        <v>44</v>
      </c>
      <c r="U18" s="5" t="s">
        <v>44</v>
      </c>
      <c r="V18" s="5" t="s">
        <v>44</v>
      </c>
      <c r="W18" s="5" t="s">
        <v>44</v>
      </c>
      <c r="X18" s="5" t="s">
        <v>44</v>
      </c>
      <c r="Y18" s="5" t="s">
        <v>44</v>
      </c>
      <c r="Z18" s="5" t="s">
        <v>42</v>
      </c>
      <c r="AA18" s="5" t="s">
        <v>76</v>
      </c>
      <c r="AB18" s="5" t="s">
        <v>42</v>
      </c>
      <c r="AC18" s="5" t="s">
        <v>43</v>
      </c>
      <c r="AD18" s="5" t="s">
        <v>42</v>
      </c>
      <c r="AE18" s="5" t="s">
        <v>42</v>
      </c>
      <c r="AF18" s="5" t="s">
        <v>42</v>
      </c>
      <c r="AG18" s="1"/>
      <c r="AH18" s="5">
        <f ca="1">COUNTIF(C18:AG18,CELL("contents",References!$A$2))</f>
        <v>16</v>
      </c>
      <c r="AI18" s="5">
        <f ca="1">COUNTIF(C18:AG18,CELL("contents",References!$A$3))</f>
        <v>1</v>
      </c>
      <c r="AJ18" s="5">
        <v>0.5</v>
      </c>
      <c r="AK18" s="7">
        <v>1.5</v>
      </c>
      <c r="AN18" s="5">
        <f t="shared" ca="1" si="0"/>
        <v>-15</v>
      </c>
      <c r="AO18" s="5">
        <f t="shared" ca="1" si="1"/>
        <v>15</v>
      </c>
      <c r="AP18" s="5">
        <f t="shared" ca="1" si="2"/>
        <v>0</v>
      </c>
    </row>
    <row r="19" spans="1:42" x14ac:dyDescent="0.25">
      <c r="A19" s="5" t="s">
        <v>77</v>
      </c>
      <c r="B19" s="5" t="s">
        <v>78</v>
      </c>
      <c r="C19" s="5" t="s">
        <v>42</v>
      </c>
      <c r="D19" s="5" t="s">
        <v>42</v>
      </c>
      <c r="E19" s="5" t="s">
        <v>42</v>
      </c>
      <c r="F19" s="5" t="s">
        <v>42</v>
      </c>
      <c r="G19" s="5" t="s">
        <v>42</v>
      </c>
      <c r="H19" s="5" t="s">
        <v>43</v>
      </c>
      <c r="I19" s="5" t="s">
        <v>42</v>
      </c>
      <c r="J19" s="5" t="s">
        <v>42</v>
      </c>
      <c r="K19" s="5" t="s">
        <v>42</v>
      </c>
      <c r="L19" s="5" t="s">
        <v>42</v>
      </c>
      <c r="M19" s="5" t="s">
        <v>42</v>
      </c>
      <c r="N19" s="5" t="s">
        <v>42</v>
      </c>
      <c r="O19" s="5" t="s">
        <v>43</v>
      </c>
      <c r="P19" s="5" t="s">
        <v>42</v>
      </c>
      <c r="Q19" s="5" t="s">
        <v>42</v>
      </c>
      <c r="R19" s="5" t="s">
        <v>42</v>
      </c>
      <c r="S19" s="5" t="s">
        <v>45</v>
      </c>
      <c r="T19" s="5" t="s">
        <v>42</v>
      </c>
      <c r="U19" s="5" t="s">
        <v>42</v>
      </c>
      <c r="V19" s="5" t="s">
        <v>43</v>
      </c>
      <c r="W19" s="5" t="s">
        <v>42</v>
      </c>
      <c r="X19" s="5" t="s">
        <v>42</v>
      </c>
      <c r="Y19" s="5" t="s">
        <v>42</v>
      </c>
      <c r="Z19" s="5" t="s">
        <v>54</v>
      </c>
      <c r="AA19" s="5" t="s">
        <v>76</v>
      </c>
      <c r="AB19" s="5" t="s">
        <v>42</v>
      </c>
      <c r="AC19" s="5" t="s">
        <v>43</v>
      </c>
      <c r="AD19" s="5" t="s">
        <v>42</v>
      </c>
      <c r="AE19" s="5" t="s">
        <v>44</v>
      </c>
      <c r="AF19" s="5" t="s">
        <v>44</v>
      </c>
      <c r="AG19" s="1"/>
      <c r="AH19" s="5">
        <f ca="1">COUNTIF(C19:AG19,CELL("contents",References!$A$2))</f>
        <v>2</v>
      </c>
      <c r="AI19" s="5">
        <f ca="1">COUNTIF(C19:AG19,CELL("contents",References!$A$3))</f>
        <v>1</v>
      </c>
      <c r="AJ19" s="5">
        <v>3.5</v>
      </c>
      <c r="AK19" s="7">
        <v>1.5</v>
      </c>
      <c r="AN19" s="5">
        <f t="shared" ca="1" si="0"/>
        <v>2</v>
      </c>
      <c r="AO19" s="5">
        <f t="shared" ca="1" si="1"/>
        <v>0</v>
      </c>
      <c r="AP19" s="5">
        <f t="shared" ca="1" si="2"/>
        <v>2</v>
      </c>
    </row>
    <row r="20" spans="1:42" x14ac:dyDescent="0.25">
      <c r="A20" s="5" t="s">
        <v>79</v>
      </c>
      <c r="B20" s="5" t="s">
        <v>80</v>
      </c>
      <c r="C20" s="5" t="s">
        <v>42</v>
      </c>
      <c r="D20" s="5" t="s">
        <v>42</v>
      </c>
      <c r="E20" s="5" t="s">
        <v>42</v>
      </c>
      <c r="F20" s="5" t="s">
        <v>42</v>
      </c>
      <c r="G20" s="5" t="s">
        <v>42</v>
      </c>
      <c r="H20" s="5" t="s">
        <v>43</v>
      </c>
      <c r="I20" s="5" t="s">
        <v>42</v>
      </c>
      <c r="J20" s="5" t="s">
        <v>42</v>
      </c>
      <c r="K20" s="5" t="s">
        <v>42</v>
      </c>
      <c r="L20" s="5" t="s">
        <v>42</v>
      </c>
      <c r="M20" s="5" t="s">
        <v>42</v>
      </c>
      <c r="N20" s="5" t="s">
        <v>42</v>
      </c>
      <c r="O20" s="5" t="s">
        <v>43</v>
      </c>
      <c r="P20" s="5" t="s">
        <v>42</v>
      </c>
      <c r="Q20" s="5" t="s">
        <v>42</v>
      </c>
      <c r="R20" s="5" t="s">
        <v>42</v>
      </c>
      <c r="S20" s="5" t="s">
        <v>45</v>
      </c>
      <c r="T20" s="5" t="s">
        <v>42</v>
      </c>
      <c r="U20" s="5" t="s">
        <v>42</v>
      </c>
      <c r="V20" s="5" t="s">
        <v>43</v>
      </c>
      <c r="W20" s="5" t="s">
        <v>42</v>
      </c>
      <c r="X20" s="5" t="s">
        <v>42</v>
      </c>
      <c r="Y20" s="5" t="s">
        <v>42</v>
      </c>
      <c r="Z20" s="5" t="s">
        <v>42</v>
      </c>
      <c r="AA20" s="5" t="s">
        <v>42</v>
      </c>
      <c r="AB20" s="5" t="s">
        <v>76</v>
      </c>
      <c r="AC20" s="5" t="s">
        <v>44</v>
      </c>
      <c r="AD20" s="5" t="s">
        <v>44</v>
      </c>
      <c r="AE20" s="5" t="s">
        <v>44</v>
      </c>
      <c r="AF20" s="5" t="s">
        <v>42</v>
      </c>
      <c r="AG20" s="1"/>
      <c r="AH20" s="5">
        <f ca="1">COUNTIF(C20:AG20,CELL("contents",References!$A$2))</f>
        <v>3</v>
      </c>
      <c r="AI20" s="5">
        <f ca="1">COUNTIF(C20:AG20,CELL("contents",References!$A$3))</f>
        <v>1</v>
      </c>
      <c r="AJ20" s="5">
        <v>0</v>
      </c>
      <c r="AK20" s="7">
        <v>1.5</v>
      </c>
      <c r="AN20" s="5">
        <f t="shared" ca="1" si="0"/>
        <v>-2.5</v>
      </c>
      <c r="AO20" s="5">
        <f t="shared" ca="1" si="1"/>
        <v>2.5</v>
      </c>
      <c r="AP20" s="5">
        <f t="shared" ca="1" si="2"/>
        <v>0</v>
      </c>
    </row>
    <row r="21" spans="1:42" x14ac:dyDescent="0.25">
      <c r="A21" s="5" t="s">
        <v>81</v>
      </c>
      <c r="B21" s="5" t="s">
        <v>82</v>
      </c>
      <c r="C21" s="5" t="s">
        <v>42</v>
      </c>
      <c r="D21" s="5" t="s">
        <v>42</v>
      </c>
      <c r="E21" s="5" t="s">
        <v>42</v>
      </c>
      <c r="F21" s="5" t="s">
        <v>42</v>
      </c>
      <c r="G21" s="5" t="s">
        <v>42</v>
      </c>
      <c r="H21" s="5" t="s">
        <v>43</v>
      </c>
      <c r="I21" s="5" t="s">
        <v>42</v>
      </c>
      <c r="J21" s="5" t="s">
        <v>42</v>
      </c>
      <c r="K21" s="5" t="s">
        <v>42</v>
      </c>
      <c r="L21" s="5" t="s">
        <v>42</v>
      </c>
      <c r="M21" s="5" t="s">
        <v>42</v>
      </c>
      <c r="N21" s="5" t="s">
        <v>42</v>
      </c>
      <c r="O21" s="5" t="s">
        <v>43</v>
      </c>
      <c r="P21" s="5" t="s">
        <v>42</v>
      </c>
      <c r="Q21" s="5" t="s">
        <v>42</v>
      </c>
      <c r="R21" s="5" t="s">
        <v>76</v>
      </c>
      <c r="S21" s="5" t="s">
        <v>45</v>
      </c>
      <c r="T21" s="5" t="s">
        <v>42</v>
      </c>
      <c r="U21" s="5" t="s">
        <v>42</v>
      </c>
      <c r="V21" s="5" t="s">
        <v>43</v>
      </c>
      <c r="W21" s="5" t="s">
        <v>42</v>
      </c>
      <c r="X21" s="5" t="s">
        <v>42</v>
      </c>
      <c r="Y21" s="5" t="s">
        <v>42</v>
      </c>
      <c r="Z21" s="5" t="s">
        <v>42</v>
      </c>
      <c r="AA21" s="5" t="s">
        <v>42</v>
      </c>
      <c r="AB21" s="5" t="s">
        <v>42</v>
      </c>
      <c r="AC21" s="5" t="s">
        <v>43</v>
      </c>
      <c r="AD21" s="5" t="s">
        <v>42</v>
      </c>
      <c r="AE21" s="5" t="s">
        <v>42</v>
      </c>
      <c r="AF21" s="5" t="s">
        <v>42</v>
      </c>
      <c r="AG21" s="1"/>
      <c r="AH21" s="5">
        <f ca="1">COUNTIF(C21:AG21,CELL("contents",References!$A$2))</f>
        <v>0</v>
      </c>
      <c r="AI21" s="5">
        <f ca="1">COUNTIF(C21:AG21,CELL("contents",References!$A$3))</f>
        <v>1</v>
      </c>
      <c r="AJ21" s="5">
        <v>0</v>
      </c>
      <c r="AK21" s="7">
        <v>1.5</v>
      </c>
      <c r="AN21" s="5">
        <f t="shared" ca="1" si="0"/>
        <v>0.5</v>
      </c>
      <c r="AO21" s="5">
        <f t="shared" ca="1" si="1"/>
        <v>0</v>
      </c>
      <c r="AP21" s="5">
        <f t="shared" ca="1" si="2"/>
        <v>0.5</v>
      </c>
    </row>
    <row r="22" spans="1:42" x14ac:dyDescent="0.25">
      <c r="A22" s="5" t="s">
        <v>121</v>
      </c>
      <c r="B22" s="5" t="s">
        <v>56</v>
      </c>
      <c r="C22" s="5" t="s">
        <v>42</v>
      </c>
      <c r="D22" s="5" t="s">
        <v>42</v>
      </c>
      <c r="E22" s="5" t="s">
        <v>42</v>
      </c>
      <c r="F22" s="5" t="s">
        <v>42</v>
      </c>
      <c r="G22" s="5" t="s">
        <v>42</v>
      </c>
      <c r="H22" s="5" t="s">
        <v>43</v>
      </c>
      <c r="I22" s="5" t="s">
        <v>42</v>
      </c>
      <c r="J22" s="5" t="s">
        <v>42</v>
      </c>
      <c r="K22" s="5" t="s">
        <v>42</v>
      </c>
      <c r="L22" s="5" t="s">
        <v>42</v>
      </c>
      <c r="M22" s="5" t="s">
        <v>42</v>
      </c>
      <c r="N22" s="5" t="s">
        <v>42</v>
      </c>
      <c r="O22" s="5" t="s">
        <v>43</v>
      </c>
      <c r="P22" s="5" t="s">
        <v>42</v>
      </c>
      <c r="Q22" s="5" t="s">
        <v>42</v>
      </c>
      <c r="R22" s="5" t="s">
        <v>44</v>
      </c>
      <c r="S22" s="5" t="s">
        <v>44</v>
      </c>
      <c r="T22" s="5" t="s">
        <v>42</v>
      </c>
      <c r="U22" s="5" t="s">
        <v>42</v>
      </c>
      <c r="V22" s="5" t="s">
        <v>43</v>
      </c>
      <c r="W22" s="5" t="s">
        <v>76</v>
      </c>
      <c r="X22" s="5" t="s">
        <v>42</v>
      </c>
      <c r="Y22" s="5" t="s">
        <v>42</v>
      </c>
      <c r="Z22" s="5" t="s">
        <v>42</v>
      </c>
      <c r="AA22" s="5" t="s">
        <v>42</v>
      </c>
      <c r="AB22" s="5" t="s">
        <v>42</v>
      </c>
      <c r="AC22" s="5" t="s">
        <v>43</v>
      </c>
      <c r="AD22" s="5" t="s">
        <v>42</v>
      </c>
      <c r="AE22" s="5" t="s">
        <v>42</v>
      </c>
      <c r="AF22" s="5" t="s">
        <v>42</v>
      </c>
      <c r="AG22" s="1"/>
      <c r="AH22" s="5">
        <f ca="1">COUNTIF(C22:AG22,CELL("contents",References!$A$2))</f>
        <v>2</v>
      </c>
      <c r="AI22" s="5">
        <f ca="1">COUNTIF(C22:AG22,CELL("contents",References!$A$3))</f>
        <v>1</v>
      </c>
      <c r="AJ22" s="5">
        <v>0</v>
      </c>
      <c r="AK22" s="7">
        <v>1.5</v>
      </c>
      <c r="AN22" s="5">
        <f t="shared" ca="1" si="0"/>
        <v>-1.5</v>
      </c>
      <c r="AO22" s="5">
        <f t="shared" ca="1" si="1"/>
        <v>1.5</v>
      </c>
      <c r="AP22" s="5">
        <f t="shared" ca="1" si="2"/>
        <v>0</v>
      </c>
    </row>
    <row r="23" spans="1:42" x14ac:dyDescent="0.25">
      <c r="A23" s="5" t="s">
        <v>83</v>
      </c>
      <c r="B23" s="5" t="s">
        <v>84</v>
      </c>
      <c r="C23" s="5" t="s">
        <v>42</v>
      </c>
      <c r="D23" s="5" t="s">
        <v>42</v>
      </c>
      <c r="E23" s="5" t="s">
        <v>42</v>
      </c>
      <c r="F23" s="5" t="s">
        <v>42</v>
      </c>
      <c r="G23" s="5" t="s">
        <v>42</v>
      </c>
      <c r="H23" s="5" t="s">
        <v>43</v>
      </c>
      <c r="I23" s="5" t="s">
        <v>42</v>
      </c>
      <c r="J23" s="5" t="s">
        <v>42</v>
      </c>
      <c r="K23" s="5" t="s">
        <v>42</v>
      </c>
      <c r="L23" s="5" t="s">
        <v>42</v>
      </c>
      <c r="M23" s="5" t="s">
        <v>42</v>
      </c>
      <c r="N23" s="5" t="s">
        <v>42</v>
      </c>
      <c r="O23" s="5" t="s">
        <v>43</v>
      </c>
      <c r="P23" s="5" t="s">
        <v>42</v>
      </c>
      <c r="Q23" s="5" t="s">
        <v>42</v>
      </c>
      <c r="R23" s="5" t="s">
        <v>42</v>
      </c>
      <c r="S23" s="5" t="s">
        <v>42</v>
      </c>
      <c r="T23" s="5" t="s">
        <v>42</v>
      </c>
      <c r="U23" s="5" t="s">
        <v>42</v>
      </c>
      <c r="V23" s="5" t="s">
        <v>43</v>
      </c>
      <c r="W23" s="5" t="s">
        <v>42</v>
      </c>
      <c r="X23" s="5" t="s">
        <v>42</v>
      </c>
      <c r="Y23" s="5" t="s">
        <v>42</v>
      </c>
      <c r="Z23" s="5" t="s">
        <v>42</v>
      </c>
      <c r="AA23" s="5" t="s">
        <v>42</v>
      </c>
      <c r="AB23" s="5" t="s">
        <v>67</v>
      </c>
      <c r="AC23" s="5" t="s">
        <v>43</v>
      </c>
      <c r="AD23" s="5" t="s">
        <v>42</v>
      </c>
      <c r="AE23" s="5" t="s">
        <v>42</v>
      </c>
      <c r="AF23" s="5" t="s">
        <v>42</v>
      </c>
      <c r="AG23" s="1"/>
      <c r="AH23" s="5">
        <f ca="1">COUNTIF(C23:AG23,CELL("contents",References!$A$2))</f>
        <v>0</v>
      </c>
      <c r="AI23" s="5">
        <f ca="1">COUNTIF(C23:AG23,CELL("contents",References!$A$3))</f>
        <v>0</v>
      </c>
      <c r="AJ23" s="5">
        <v>6</v>
      </c>
      <c r="AK23" s="7">
        <v>1.5</v>
      </c>
      <c r="AL23" s="5">
        <v>1</v>
      </c>
      <c r="AN23" s="5">
        <f t="shared" ca="1" si="0"/>
        <v>8.5</v>
      </c>
      <c r="AO23" s="5">
        <f t="shared" ca="1" si="1"/>
        <v>0</v>
      </c>
      <c r="AP23" s="5">
        <f t="shared" ca="1" si="2"/>
        <v>8.5</v>
      </c>
    </row>
    <row r="24" spans="1:42" x14ac:dyDescent="0.25">
      <c r="A24" s="5" t="s">
        <v>85</v>
      </c>
      <c r="B24" s="5" t="s">
        <v>86</v>
      </c>
      <c r="C24" s="5" t="s">
        <v>42</v>
      </c>
      <c r="D24" s="5" t="s">
        <v>42</v>
      </c>
      <c r="E24" s="5" t="s">
        <v>42</v>
      </c>
      <c r="F24" s="5" t="s">
        <v>42</v>
      </c>
      <c r="G24" s="5" t="s">
        <v>42</v>
      </c>
      <c r="H24" s="5" t="s">
        <v>43</v>
      </c>
      <c r="I24" s="5" t="s">
        <v>42</v>
      </c>
      <c r="J24" s="5" t="s">
        <v>42</v>
      </c>
      <c r="K24" s="5" t="s">
        <v>42</v>
      </c>
      <c r="L24" s="5" t="s">
        <v>42</v>
      </c>
      <c r="M24" s="5" t="s">
        <v>42</v>
      </c>
      <c r="N24" s="5" t="s">
        <v>42</v>
      </c>
      <c r="O24" s="5" t="s">
        <v>43</v>
      </c>
      <c r="P24" s="5" t="s">
        <v>42</v>
      </c>
      <c r="Q24" s="5" t="s">
        <v>42</v>
      </c>
      <c r="R24" s="5" t="s">
        <v>76</v>
      </c>
      <c r="S24" s="5" t="s">
        <v>45</v>
      </c>
      <c r="T24" s="5" t="s">
        <v>42</v>
      </c>
      <c r="U24" s="5" t="s">
        <v>42</v>
      </c>
      <c r="V24" s="5" t="s">
        <v>43</v>
      </c>
      <c r="W24" s="5" t="s">
        <v>42</v>
      </c>
      <c r="X24" s="5" t="s">
        <v>42</v>
      </c>
      <c r="Y24" s="5" t="s">
        <v>42</v>
      </c>
      <c r="Z24" s="5" t="s">
        <v>42</v>
      </c>
      <c r="AA24" s="5" t="s">
        <v>44</v>
      </c>
      <c r="AB24" s="5" t="s">
        <v>44</v>
      </c>
      <c r="AC24" s="5" t="s">
        <v>44</v>
      </c>
      <c r="AD24" s="5" t="s">
        <v>44</v>
      </c>
      <c r="AE24" s="5" t="s">
        <v>44</v>
      </c>
      <c r="AF24" s="5" t="s">
        <v>44</v>
      </c>
      <c r="AG24" s="1"/>
      <c r="AH24" s="5">
        <f ca="1">COUNTIF(C24:AG24,CELL("contents",References!$A$2))</f>
        <v>6</v>
      </c>
      <c r="AI24" s="5">
        <f ca="1">COUNTIF(C24:AG24,CELL("contents",References!$A$3))</f>
        <v>1</v>
      </c>
      <c r="AJ24" s="5">
        <v>0.5</v>
      </c>
      <c r="AK24" s="7">
        <v>1.5</v>
      </c>
      <c r="AN24" s="5">
        <f t="shared" ca="1" si="0"/>
        <v>-5</v>
      </c>
      <c r="AO24" s="5">
        <f t="shared" ca="1" si="1"/>
        <v>5</v>
      </c>
      <c r="AP24" s="5">
        <f t="shared" ca="1" si="2"/>
        <v>0</v>
      </c>
    </row>
    <row r="25" spans="1:42" x14ac:dyDescent="0.25">
      <c r="A25" s="5" t="s">
        <v>87</v>
      </c>
      <c r="B25" s="5" t="s">
        <v>88</v>
      </c>
      <c r="C25" s="5" t="s">
        <v>42</v>
      </c>
      <c r="D25" s="5" t="s">
        <v>42</v>
      </c>
      <c r="E25" s="5" t="s">
        <v>42</v>
      </c>
      <c r="F25" s="5" t="s">
        <v>42</v>
      </c>
      <c r="G25" s="5" t="s">
        <v>42</v>
      </c>
      <c r="H25" s="5" t="s">
        <v>43</v>
      </c>
      <c r="I25" s="5" t="s">
        <v>42</v>
      </c>
      <c r="J25" s="5" t="s">
        <v>42</v>
      </c>
      <c r="K25" s="5" t="s">
        <v>42</v>
      </c>
      <c r="L25" s="5" t="s">
        <v>42</v>
      </c>
      <c r="M25" s="5" t="s">
        <v>42</v>
      </c>
      <c r="N25" s="5" t="s">
        <v>54</v>
      </c>
      <c r="O25" s="5" t="s">
        <v>43</v>
      </c>
      <c r="P25" s="5" t="s">
        <v>42</v>
      </c>
      <c r="Q25" s="5" t="s">
        <v>42</v>
      </c>
      <c r="R25" s="5" t="s">
        <v>42</v>
      </c>
      <c r="S25" s="5" t="s">
        <v>45</v>
      </c>
      <c r="T25" s="5" t="s">
        <v>42</v>
      </c>
      <c r="U25" s="5" t="s">
        <v>42</v>
      </c>
      <c r="V25" s="5" t="s">
        <v>43</v>
      </c>
      <c r="W25" s="5" t="s">
        <v>76</v>
      </c>
      <c r="X25" s="5" t="s">
        <v>42</v>
      </c>
      <c r="Y25" s="5" t="s">
        <v>42</v>
      </c>
      <c r="Z25" s="5" t="s">
        <v>42</v>
      </c>
      <c r="AA25" s="5" t="s">
        <v>42</v>
      </c>
      <c r="AB25" s="5" t="s">
        <v>42</v>
      </c>
      <c r="AC25" s="5" t="s">
        <v>43</v>
      </c>
      <c r="AD25" s="5" t="s">
        <v>42</v>
      </c>
      <c r="AE25" s="5" t="s">
        <v>42</v>
      </c>
      <c r="AF25" s="5" t="s">
        <v>42</v>
      </c>
      <c r="AG25" s="1"/>
      <c r="AH25" s="5">
        <f ca="1">COUNTIF(C25:AG25,CELL("contents",References!$A$2))</f>
        <v>0</v>
      </c>
      <c r="AI25" s="5">
        <f ca="1">COUNTIF(C25:AG25,CELL("contents",References!$A$3))</f>
        <v>1</v>
      </c>
      <c r="AJ25" s="5">
        <v>11.5</v>
      </c>
      <c r="AK25" s="7">
        <v>1.5</v>
      </c>
      <c r="AN25" s="5">
        <f t="shared" ca="1" si="0"/>
        <v>12</v>
      </c>
      <c r="AO25" s="5">
        <f t="shared" ca="1" si="1"/>
        <v>0</v>
      </c>
      <c r="AP25" s="5">
        <f t="shared" ca="1" si="2"/>
        <v>12</v>
      </c>
    </row>
    <row r="26" spans="1:42" x14ac:dyDescent="0.25">
      <c r="A26" s="5" t="s">
        <v>89</v>
      </c>
      <c r="B26" s="5" t="s">
        <v>90</v>
      </c>
      <c r="C26" s="5" t="s">
        <v>67</v>
      </c>
      <c r="D26" s="5" t="s">
        <v>67</v>
      </c>
      <c r="E26" s="5" t="s">
        <v>67</v>
      </c>
      <c r="F26" s="5" t="s">
        <v>67</v>
      </c>
      <c r="G26" s="5" t="s">
        <v>67</v>
      </c>
      <c r="H26" s="5" t="s">
        <v>43</v>
      </c>
      <c r="I26" s="5" t="s">
        <v>67</v>
      </c>
      <c r="J26" s="5" t="s">
        <v>67</v>
      </c>
      <c r="K26" s="5" t="s">
        <v>67</v>
      </c>
      <c r="L26" s="5" t="s">
        <v>67</v>
      </c>
      <c r="M26" s="5" t="s">
        <v>67</v>
      </c>
      <c r="N26" s="5" t="s">
        <v>67</v>
      </c>
      <c r="O26" s="5" t="s">
        <v>43</v>
      </c>
      <c r="P26" s="5" t="s">
        <v>67</v>
      </c>
      <c r="Q26" s="5" t="s">
        <v>67</v>
      </c>
      <c r="R26" s="5" t="s">
        <v>67</v>
      </c>
      <c r="S26" s="5" t="s">
        <v>120</v>
      </c>
      <c r="T26" s="5" t="s">
        <v>67</v>
      </c>
      <c r="U26" s="5" t="s">
        <v>67</v>
      </c>
      <c r="V26" s="5" t="s">
        <v>43</v>
      </c>
      <c r="W26" s="5" t="s">
        <v>67</v>
      </c>
      <c r="X26" s="5" t="s">
        <v>67</v>
      </c>
      <c r="Y26" s="5" t="s">
        <v>67</v>
      </c>
      <c r="Z26" s="5" t="s">
        <v>67</v>
      </c>
      <c r="AA26" s="5" t="s">
        <v>67</v>
      </c>
      <c r="AB26" s="5" t="s">
        <v>67</v>
      </c>
      <c r="AC26" s="5" t="s">
        <v>43</v>
      </c>
      <c r="AD26" s="5" t="s">
        <v>67</v>
      </c>
      <c r="AE26" s="5" t="s">
        <v>67</v>
      </c>
      <c r="AF26" s="5" t="s">
        <v>67</v>
      </c>
      <c r="AG26" s="1"/>
      <c r="AH26" s="5">
        <f ca="1">COUNTIF(C26:AG26,CELL("contents",References!$A$2))</f>
        <v>0</v>
      </c>
      <c r="AI26" s="5">
        <f ca="1">COUNTIF(C26:AG26,CELL("contents",References!$A$3))</f>
        <v>0</v>
      </c>
      <c r="AJ26" s="5">
        <v>6</v>
      </c>
      <c r="AK26" s="7">
        <v>1.5</v>
      </c>
      <c r="AN26" s="5">
        <f t="shared" ca="1" si="0"/>
        <v>7.5</v>
      </c>
      <c r="AO26" s="5">
        <f t="shared" ca="1" si="1"/>
        <v>0</v>
      </c>
      <c r="AP26" s="5">
        <f t="shared" ca="1" si="2"/>
        <v>7.5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27"/>
  <sheetViews>
    <sheetView zoomScale="85" zoomScaleNormal="85" workbookViewId="0">
      <pane xSplit="2" topLeftCell="S1" activePane="topRight" state="frozen"/>
      <selection pane="topRight" activeCell="AP2" sqref="AP2"/>
    </sheetView>
  </sheetViews>
  <sheetFormatPr defaultRowHeight="15" x14ac:dyDescent="0.25"/>
  <cols>
    <col min="1" max="1" width="14.7109375" style="6" bestFit="1" customWidth="1"/>
    <col min="2" max="2" width="24.5703125" style="6" bestFit="1" customWidth="1"/>
    <col min="3" max="11" width="6" style="6" bestFit="1" customWidth="1"/>
    <col min="12" max="33" width="7" style="6" bestFit="1" customWidth="1"/>
    <col min="34" max="34" width="3.7109375" style="6" bestFit="1" customWidth="1"/>
    <col min="35" max="35" width="3" style="6" bestFit="1" customWidth="1"/>
    <col min="36" max="36" width="5.140625" style="6" bestFit="1" customWidth="1"/>
    <col min="37" max="37" width="3.7109375" style="6" bestFit="1" customWidth="1"/>
    <col min="38" max="38" width="3.5703125" style="6" bestFit="1" customWidth="1"/>
    <col min="39" max="39" width="3" style="6" bestFit="1" customWidth="1"/>
    <col min="40" max="40" width="5.85546875" style="6" bestFit="1" customWidth="1"/>
    <col min="41" max="41" width="5.7109375" style="6" bestFit="1" customWidth="1"/>
    <col min="42" max="42" width="5.140625" style="6" bestFit="1" customWidth="1"/>
    <col min="43" max="16384" width="9.140625" style="6"/>
  </cols>
  <sheetData>
    <row r="1" spans="1:42" x14ac:dyDescent="0.25">
      <c r="A1" s="4" t="s">
        <v>0</v>
      </c>
      <c r="B1" s="4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104</v>
      </c>
      <c r="AO1" s="3" t="s">
        <v>107</v>
      </c>
      <c r="AP1" s="3" t="s">
        <v>105</v>
      </c>
    </row>
    <row r="2" spans="1:42" x14ac:dyDescent="0.25">
      <c r="A2" s="6" t="s">
        <v>46</v>
      </c>
      <c r="B2" s="6" t="s">
        <v>47</v>
      </c>
      <c r="C2" s="6" t="s">
        <v>44</v>
      </c>
      <c r="D2" s="6" t="s">
        <v>44</v>
      </c>
      <c r="E2" s="6" t="s">
        <v>42</v>
      </c>
      <c r="F2" s="6" t="s">
        <v>43</v>
      </c>
      <c r="G2" s="6" t="s">
        <v>42</v>
      </c>
      <c r="H2" s="6" t="s">
        <v>42</v>
      </c>
      <c r="I2" s="6" t="s">
        <v>42</v>
      </c>
      <c r="J2" s="6" t="s">
        <v>42</v>
      </c>
      <c r="K2" s="6" t="s">
        <v>42</v>
      </c>
      <c r="L2" s="6" t="s">
        <v>42</v>
      </c>
      <c r="M2" s="6" t="s">
        <v>43</v>
      </c>
      <c r="N2" s="6" t="s">
        <v>42</v>
      </c>
      <c r="O2" s="6" t="s">
        <v>54</v>
      </c>
      <c r="P2" s="6" t="s">
        <v>42</v>
      </c>
      <c r="Q2" s="6" t="s">
        <v>42</v>
      </c>
      <c r="R2" s="6" t="s">
        <v>42</v>
      </c>
      <c r="S2" s="6" t="s">
        <v>42</v>
      </c>
      <c r="T2" s="6" t="s">
        <v>43</v>
      </c>
      <c r="U2" s="6" t="s">
        <v>42</v>
      </c>
      <c r="V2" s="6" t="s">
        <v>42</v>
      </c>
      <c r="W2" s="6" t="s">
        <v>42</v>
      </c>
      <c r="X2" s="6" t="s">
        <v>45</v>
      </c>
      <c r="Y2" s="6" t="s">
        <v>42</v>
      </c>
      <c r="Z2" s="6" t="s">
        <v>44</v>
      </c>
      <c r="AA2" s="6" t="s">
        <v>44</v>
      </c>
      <c r="AB2" s="6" t="s">
        <v>42</v>
      </c>
      <c r="AC2" s="6" t="s">
        <v>42</v>
      </c>
      <c r="AD2" s="6" t="s">
        <v>42</v>
      </c>
      <c r="AE2" s="6" t="s">
        <v>42</v>
      </c>
      <c r="AF2" s="6" t="s">
        <v>42</v>
      </c>
      <c r="AG2" s="6" t="s">
        <v>42</v>
      </c>
      <c r="AH2" s="6">
        <f ca="1">COUNTIF(C2:AG2,CELL("contents",References!$A$2))</f>
        <v>4</v>
      </c>
      <c r="AI2" s="6">
        <f ca="1">COUNTIF(C2:AG2,CELL("contents",References!$A$3))</f>
        <v>0</v>
      </c>
      <c r="AJ2" s="6">
        <v>0</v>
      </c>
      <c r="AK2" s="6">
        <v>0</v>
      </c>
      <c r="AL2" s="6">
        <v>0</v>
      </c>
      <c r="AM2" s="6">
        <v>0</v>
      </c>
      <c r="AN2" s="6">
        <f ca="1">AJ2+AK2+AL2+AM2-AH2-AI2</f>
        <v>-4</v>
      </c>
      <c r="AO2" s="6">
        <f ca="1">IF(AN2&lt;0,ABS(AN2),0)</f>
        <v>4</v>
      </c>
      <c r="AP2" s="6">
        <f ca="1">IF(AN2&gt;0,AN2,0)</f>
        <v>0</v>
      </c>
    </row>
    <row r="3" spans="1:42" x14ac:dyDescent="0.25">
      <c r="A3" s="6" t="s">
        <v>50</v>
      </c>
      <c r="B3" s="6" t="s">
        <v>51</v>
      </c>
      <c r="C3" s="6" t="s">
        <v>42</v>
      </c>
      <c r="D3" s="6" t="s">
        <v>45</v>
      </c>
      <c r="E3" s="6" t="s">
        <v>42</v>
      </c>
      <c r="F3" s="6" t="s">
        <v>43</v>
      </c>
      <c r="G3" s="6" t="s">
        <v>42</v>
      </c>
      <c r="H3" s="6" t="s">
        <v>42</v>
      </c>
      <c r="I3" s="6" t="s">
        <v>42</v>
      </c>
      <c r="J3" s="6" t="s">
        <v>42</v>
      </c>
      <c r="K3" s="6" t="s">
        <v>42</v>
      </c>
      <c r="L3" s="6" t="s">
        <v>44</v>
      </c>
      <c r="M3" s="6" t="s">
        <v>44</v>
      </c>
      <c r="N3" s="6" t="s">
        <v>42</v>
      </c>
      <c r="O3" s="6" t="s">
        <v>42</v>
      </c>
      <c r="P3" s="6" t="s">
        <v>42</v>
      </c>
      <c r="Q3" s="6" t="s">
        <v>42</v>
      </c>
      <c r="R3" s="6" t="s">
        <v>42</v>
      </c>
      <c r="S3" s="6" t="s">
        <v>42</v>
      </c>
      <c r="T3" s="6" t="s">
        <v>43</v>
      </c>
      <c r="U3" s="6" t="s">
        <v>42</v>
      </c>
      <c r="V3" s="6" t="s">
        <v>42</v>
      </c>
      <c r="W3" s="6" t="s">
        <v>42</v>
      </c>
      <c r="X3" s="6" t="s">
        <v>45</v>
      </c>
      <c r="Y3" s="6" t="s">
        <v>42</v>
      </c>
      <c r="Z3" s="6" t="s">
        <v>42</v>
      </c>
      <c r="AA3" s="6" t="s">
        <v>43</v>
      </c>
      <c r="AB3" s="6" t="s">
        <v>42</v>
      </c>
      <c r="AC3" s="6" t="s">
        <v>42</v>
      </c>
      <c r="AD3" s="6" t="s">
        <v>42</v>
      </c>
      <c r="AE3" s="6" t="s">
        <v>42</v>
      </c>
      <c r="AF3" s="6" t="s">
        <v>42</v>
      </c>
      <c r="AG3" s="6" t="s">
        <v>42</v>
      </c>
      <c r="AH3" s="6">
        <f ca="1">COUNTIF(C3:AG3,CELL("contents",References!$A$2))</f>
        <v>2</v>
      </c>
      <c r="AI3" s="6">
        <f ca="1">COUNTIF(C3:AG3,CELL("contents",References!$A$3))</f>
        <v>0</v>
      </c>
      <c r="AJ3" s="6">
        <v>0</v>
      </c>
      <c r="AK3" s="6">
        <v>0</v>
      </c>
      <c r="AL3" s="6">
        <v>0</v>
      </c>
      <c r="AM3" s="6">
        <v>0</v>
      </c>
      <c r="AN3" s="6">
        <f t="shared" ref="AN3:AN27" ca="1" si="0">AJ3+AK3+AL3+AM3-AH3-AI3</f>
        <v>-2</v>
      </c>
      <c r="AO3" s="6">
        <f t="shared" ref="AO3:AO27" ca="1" si="1">IF(AN3&lt;0,ABS(AN3),0)</f>
        <v>2</v>
      </c>
      <c r="AP3" s="6">
        <f t="shared" ref="AP3:AP27" ca="1" si="2">IF(AN3&gt;0,AN3,0)</f>
        <v>0</v>
      </c>
    </row>
    <row r="4" spans="1:42" x14ac:dyDescent="0.25">
      <c r="A4" s="6" t="s">
        <v>109</v>
      </c>
      <c r="B4" s="6" t="s">
        <v>110</v>
      </c>
      <c r="C4" s="6" t="s">
        <v>42</v>
      </c>
      <c r="D4" s="6" t="s">
        <v>45</v>
      </c>
      <c r="E4" s="6" t="s">
        <v>42</v>
      </c>
      <c r="F4" s="6" t="s">
        <v>43</v>
      </c>
      <c r="G4" s="6" t="s">
        <v>42</v>
      </c>
      <c r="H4" s="6" t="s">
        <v>42</v>
      </c>
      <c r="I4" s="6" t="s">
        <v>42</v>
      </c>
      <c r="J4" s="6" t="s">
        <v>42</v>
      </c>
      <c r="K4" s="6" t="s">
        <v>42</v>
      </c>
      <c r="L4" s="6" t="s">
        <v>42</v>
      </c>
      <c r="M4" s="6" t="s">
        <v>43</v>
      </c>
      <c r="N4" s="6" t="s">
        <v>42</v>
      </c>
      <c r="O4" s="6" t="s">
        <v>42</v>
      </c>
      <c r="P4" s="6" t="s">
        <v>42</v>
      </c>
      <c r="Q4" s="6" t="s">
        <v>42</v>
      </c>
      <c r="R4" s="6" t="s">
        <v>42</v>
      </c>
      <c r="S4" s="6" t="s">
        <v>42</v>
      </c>
      <c r="T4" s="6" t="s">
        <v>43</v>
      </c>
      <c r="U4" s="6" t="s">
        <v>42</v>
      </c>
      <c r="V4" s="6" t="s">
        <v>44</v>
      </c>
      <c r="W4" s="6" t="s">
        <v>42</v>
      </c>
      <c r="X4" s="6" t="s">
        <v>45</v>
      </c>
      <c r="Y4" s="6" t="s">
        <v>42</v>
      </c>
      <c r="Z4" s="6" t="s">
        <v>42</v>
      </c>
      <c r="AA4" s="6" t="s">
        <v>43</v>
      </c>
      <c r="AB4" s="6" t="s">
        <v>42</v>
      </c>
      <c r="AC4" s="6" t="s">
        <v>42</v>
      </c>
      <c r="AD4" s="6" t="s">
        <v>42</v>
      </c>
      <c r="AE4" s="6" t="s">
        <v>42</v>
      </c>
      <c r="AF4" s="6" t="s">
        <v>42</v>
      </c>
      <c r="AG4" s="6" t="s">
        <v>42</v>
      </c>
      <c r="AH4" s="6">
        <f ca="1">COUNTIF(C4:AG4,CELL("contents",References!$A$2))</f>
        <v>1</v>
      </c>
      <c r="AI4" s="6">
        <f ca="1">COUNTIF(C4:AG4,CELL("contents",References!$A$3))</f>
        <v>0</v>
      </c>
      <c r="AJ4" s="6">
        <v>0</v>
      </c>
      <c r="AK4" s="6">
        <v>0</v>
      </c>
      <c r="AL4" s="6">
        <v>0</v>
      </c>
      <c r="AM4" s="6">
        <v>0</v>
      </c>
      <c r="AN4" s="6">
        <f t="shared" ca="1" si="0"/>
        <v>-1</v>
      </c>
      <c r="AO4" s="6">
        <f t="shared" ca="1" si="1"/>
        <v>1</v>
      </c>
      <c r="AP4" s="6">
        <f t="shared" ca="1" si="2"/>
        <v>0</v>
      </c>
    </row>
    <row r="5" spans="1:42" x14ac:dyDescent="0.25">
      <c r="A5" s="6" t="s">
        <v>111</v>
      </c>
      <c r="B5" s="6" t="s">
        <v>112</v>
      </c>
      <c r="C5" s="6" t="s">
        <v>42</v>
      </c>
      <c r="D5" s="6" t="s">
        <v>45</v>
      </c>
      <c r="E5" s="6" t="s">
        <v>42</v>
      </c>
      <c r="F5" s="6" t="s">
        <v>43</v>
      </c>
      <c r="G5" s="6" t="s">
        <v>42</v>
      </c>
      <c r="H5" s="6" t="s">
        <v>42</v>
      </c>
      <c r="I5" s="6" t="s">
        <v>42</v>
      </c>
      <c r="J5" s="6" t="s">
        <v>44</v>
      </c>
      <c r="K5" s="6" t="s">
        <v>42</v>
      </c>
      <c r="L5" s="6" t="s">
        <v>42</v>
      </c>
      <c r="M5" s="6" t="s">
        <v>43</v>
      </c>
      <c r="N5" s="6" t="s">
        <v>42</v>
      </c>
      <c r="O5" s="6" t="s">
        <v>42</v>
      </c>
      <c r="P5" s="6" t="s">
        <v>44</v>
      </c>
      <c r="Q5" s="6" t="s">
        <v>44</v>
      </c>
      <c r="R5" s="6" t="s">
        <v>42</v>
      </c>
      <c r="S5" s="6" t="s">
        <v>42</v>
      </c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6">
        <f ca="1">COUNTIF(C5:AG5,CELL("contents",References!$A$2))</f>
        <v>3</v>
      </c>
      <c r="AI5" s="6">
        <f ca="1">COUNTIF(C5:AG5,CELL("contents",References!$A$3))</f>
        <v>0</v>
      </c>
      <c r="AJ5" s="6">
        <v>0</v>
      </c>
      <c r="AK5" s="6">
        <v>0</v>
      </c>
      <c r="AL5" s="6">
        <v>0</v>
      </c>
      <c r="AM5" s="6">
        <v>0</v>
      </c>
      <c r="AN5" s="6">
        <f t="shared" ca="1" si="0"/>
        <v>-3</v>
      </c>
      <c r="AO5" s="6">
        <f t="shared" ca="1" si="1"/>
        <v>3</v>
      </c>
      <c r="AP5" s="6">
        <f t="shared" ca="1" si="2"/>
        <v>0</v>
      </c>
    </row>
    <row r="6" spans="1:42" x14ac:dyDescent="0.25">
      <c r="A6" s="6" t="s">
        <v>113</v>
      </c>
      <c r="B6" s="6" t="s">
        <v>114</v>
      </c>
      <c r="C6" s="6" t="s">
        <v>42</v>
      </c>
      <c r="D6" s="6" t="s">
        <v>45</v>
      </c>
      <c r="E6" s="6" t="s">
        <v>42</v>
      </c>
      <c r="F6" s="6" t="s">
        <v>43</v>
      </c>
      <c r="G6" s="6" t="s">
        <v>42</v>
      </c>
      <c r="H6" s="6" t="s">
        <v>42</v>
      </c>
      <c r="I6" s="6" t="s">
        <v>42</v>
      </c>
      <c r="J6" s="6" t="s">
        <v>42</v>
      </c>
      <c r="K6" s="6" t="s">
        <v>42</v>
      </c>
      <c r="L6" s="6" t="s">
        <v>42</v>
      </c>
      <c r="M6" s="6" t="s">
        <v>43</v>
      </c>
      <c r="N6" s="6" t="s">
        <v>42</v>
      </c>
      <c r="O6" s="6" t="s">
        <v>42</v>
      </c>
      <c r="P6" s="6" t="s">
        <v>42</v>
      </c>
      <c r="Q6" s="6" t="s">
        <v>42</v>
      </c>
      <c r="R6" s="6" t="s">
        <v>42</v>
      </c>
      <c r="S6" s="6" t="s">
        <v>42</v>
      </c>
      <c r="T6" s="6" t="s">
        <v>43</v>
      </c>
      <c r="U6" s="6" t="s">
        <v>42</v>
      </c>
      <c r="V6" s="6" t="s">
        <v>42</v>
      </c>
      <c r="W6" s="6" t="s">
        <v>42</v>
      </c>
      <c r="X6" s="6" t="s">
        <v>45</v>
      </c>
      <c r="Y6" s="6" t="s">
        <v>42</v>
      </c>
      <c r="Z6" s="6" t="s">
        <v>42</v>
      </c>
      <c r="AA6" s="6" t="s">
        <v>43</v>
      </c>
      <c r="AB6" s="6" t="s">
        <v>42</v>
      </c>
      <c r="AC6" s="6" t="s">
        <v>42</v>
      </c>
      <c r="AD6" s="6" t="s">
        <v>42</v>
      </c>
      <c r="AE6" s="6" t="s">
        <v>42</v>
      </c>
      <c r="AF6" s="6" t="s">
        <v>42</v>
      </c>
      <c r="AG6" s="6" t="s">
        <v>42</v>
      </c>
      <c r="AH6" s="6">
        <f ca="1">COUNTIF(C6:AG6,CELL("contents",References!$A$2))</f>
        <v>0</v>
      </c>
      <c r="AI6" s="6">
        <f ca="1">COUNTIF(C6:AG6,CELL("contents",References!$A$3))</f>
        <v>0</v>
      </c>
      <c r="AJ6" s="6">
        <v>0</v>
      </c>
      <c r="AK6" s="6">
        <v>0</v>
      </c>
      <c r="AL6" s="6">
        <v>0</v>
      </c>
      <c r="AM6" s="6">
        <v>0</v>
      </c>
      <c r="AN6" s="6">
        <f t="shared" ca="1" si="0"/>
        <v>0</v>
      </c>
      <c r="AO6" s="6">
        <f t="shared" ca="1" si="1"/>
        <v>0</v>
      </c>
      <c r="AP6" s="6">
        <f t="shared" ca="1" si="2"/>
        <v>0</v>
      </c>
    </row>
    <row r="7" spans="1:42" x14ac:dyDescent="0.25">
      <c r="A7" s="6" t="s">
        <v>115</v>
      </c>
      <c r="B7" s="6" t="s">
        <v>116</v>
      </c>
      <c r="C7" s="6" t="s">
        <v>44</v>
      </c>
      <c r="D7" s="6" t="s">
        <v>44</v>
      </c>
      <c r="E7" s="6" t="s">
        <v>42</v>
      </c>
      <c r="F7" s="6" t="s">
        <v>43</v>
      </c>
      <c r="G7" s="6" t="s">
        <v>42</v>
      </c>
      <c r="H7" s="6" t="s">
        <v>42</v>
      </c>
      <c r="I7" s="6" t="s">
        <v>42</v>
      </c>
      <c r="J7" s="6" t="s">
        <v>42</v>
      </c>
      <c r="K7" s="6" t="s">
        <v>42</v>
      </c>
      <c r="L7" s="6" t="s">
        <v>42</v>
      </c>
      <c r="M7" s="6" t="s">
        <v>43</v>
      </c>
      <c r="N7" s="6" t="s">
        <v>42</v>
      </c>
      <c r="O7" s="6" t="s">
        <v>42</v>
      </c>
      <c r="P7" s="6" t="s">
        <v>42</v>
      </c>
      <c r="Q7" s="6" t="s">
        <v>42</v>
      </c>
      <c r="R7" s="6" t="s">
        <v>42</v>
      </c>
      <c r="S7" s="6" t="s">
        <v>42</v>
      </c>
      <c r="T7" s="6" t="s">
        <v>43</v>
      </c>
      <c r="U7" s="6" t="s">
        <v>42</v>
      </c>
      <c r="V7" s="6" t="s">
        <v>44</v>
      </c>
      <c r="W7" s="6" t="s">
        <v>42</v>
      </c>
      <c r="X7" s="6" t="s">
        <v>45</v>
      </c>
      <c r="Y7" s="6" t="s">
        <v>42</v>
      </c>
      <c r="Z7" s="6" t="s">
        <v>42</v>
      </c>
      <c r="AA7" s="6" t="s">
        <v>43</v>
      </c>
      <c r="AB7" s="6" t="s">
        <v>42</v>
      </c>
      <c r="AC7" s="6" t="s">
        <v>42</v>
      </c>
      <c r="AD7" s="6" t="s">
        <v>42</v>
      </c>
      <c r="AE7" s="6" t="s">
        <v>44</v>
      </c>
      <c r="AF7" s="6" t="s">
        <v>42</v>
      </c>
      <c r="AG7" s="6" t="s">
        <v>42</v>
      </c>
      <c r="AH7" s="6">
        <f ca="1">COUNTIF(C7:AG7,CELL("contents",References!$A$2))</f>
        <v>4</v>
      </c>
      <c r="AI7" s="6">
        <f ca="1">COUNTIF(C7:AG7,CELL("contents",References!$A$3))</f>
        <v>0</v>
      </c>
      <c r="AJ7" s="6">
        <v>0</v>
      </c>
      <c r="AK7" s="6">
        <v>0</v>
      </c>
      <c r="AL7" s="6">
        <v>0</v>
      </c>
      <c r="AM7" s="6">
        <v>0</v>
      </c>
      <c r="AN7" s="6">
        <f t="shared" ca="1" si="0"/>
        <v>-4</v>
      </c>
      <c r="AO7" s="6">
        <f t="shared" ca="1" si="1"/>
        <v>4</v>
      </c>
      <c r="AP7" s="6">
        <f t="shared" ca="1" si="2"/>
        <v>0</v>
      </c>
    </row>
    <row r="8" spans="1:42" x14ac:dyDescent="0.25">
      <c r="A8" s="6" t="s">
        <v>117</v>
      </c>
      <c r="B8" s="6" t="s">
        <v>118</v>
      </c>
      <c r="C8" s="6" t="s">
        <v>44</v>
      </c>
      <c r="D8" s="6" t="s">
        <v>44</v>
      </c>
      <c r="E8" s="6" t="s">
        <v>44</v>
      </c>
      <c r="F8" s="6" t="s">
        <v>44</v>
      </c>
      <c r="G8" s="6" t="s">
        <v>42</v>
      </c>
      <c r="H8" s="6" t="s">
        <v>42</v>
      </c>
      <c r="I8" s="6" t="s">
        <v>42</v>
      </c>
      <c r="J8" s="6" t="s">
        <v>42</v>
      </c>
      <c r="K8" s="6" t="s">
        <v>42</v>
      </c>
      <c r="L8" s="6" t="s">
        <v>42</v>
      </c>
      <c r="M8" s="6" t="s">
        <v>43</v>
      </c>
      <c r="N8" s="6" t="s">
        <v>42</v>
      </c>
      <c r="O8" s="6" t="s">
        <v>42</v>
      </c>
      <c r="P8" s="6" t="s">
        <v>42</v>
      </c>
      <c r="Q8" s="6" t="s">
        <v>42</v>
      </c>
      <c r="R8" s="6" t="s">
        <v>42</v>
      </c>
      <c r="S8" s="6" t="s">
        <v>42</v>
      </c>
      <c r="T8" s="6" t="s">
        <v>43</v>
      </c>
      <c r="U8" s="6" t="s">
        <v>42</v>
      </c>
      <c r="V8" s="6" t="s">
        <v>42</v>
      </c>
      <c r="W8" s="6" t="s">
        <v>42</v>
      </c>
      <c r="X8" s="6" t="s">
        <v>45</v>
      </c>
      <c r="Y8" s="6" t="s">
        <v>42</v>
      </c>
      <c r="Z8" s="6" t="s">
        <v>44</v>
      </c>
      <c r="AA8" s="6" t="s">
        <v>44</v>
      </c>
      <c r="AB8" s="6" t="s">
        <v>42</v>
      </c>
      <c r="AC8" s="6" t="s">
        <v>42</v>
      </c>
      <c r="AD8" s="6" t="s">
        <v>42</v>
      </c>
      <c r="AE8" s="6" t="s">
        <v>42</v>
      </c>
      <c r="AF8" s="6" t="s">
        <v>42</v>
      </c>
      <c r="AG8" s="6" t="s">
        <v>42</v>
      </c>
      <c r="AH8" s="6">
        <f ca="1">COUNTIF(C8:AG8,CELL("contents",References!$A$2))</f>
        <v>6</v>
      </c>
      <c r="AI8" s="6">
        <f ca="1">COUNTIF(C8:AG8,CELL("contents",References!$A$3))</f>
        <v>0</v>
      </c>
      <c r="AJ8" s="6">
        <v>0</v>
      </c>
      <c r="AK8" s="6">
        <v>0</v>
      </c>
      <c r="AL8" s="6">
        <v>0</v>
      </c>
      <c r="AM8" s="6">
        <v>0</v>
      </c>
      <c r="AN8" s="6">
        <f t="shared" ca="1" si="0"/>
        <v>-6</v>
      </c>
      <c r="AO8" s="6">
        <f t="shared" ca="1" si="1"/>
        <v>6</v>
      </c>
      <c r="AP8" s="6">
        <f t="shared" ca="1" si="2"/>
        <v>0</v>
      </c>
    </row>
    <row r="9" spans="1:42" x14ac:dyDescent="0.25">
      <c r="A9" s="6" t="s">
        <v>122</v>
      </c>
      <c r="B9" s="6" t="s">
        <v>123</v>
      </c>
      <c r="C9" s="1"/>
      <c r="D9" s="1"/>
      <c r="E9" s="1"/>
      <c r="F9" s="1"/>
      <c r="G9" s="6" t="s">
        <v>42</v>
      </c>
      <c r="H9" s="6" t="s">
        <v>42</v>
      </c>
      <c r="I9" s="6" t="s">
        <v>42</v>
      </c>
      <c r="J9" s="6" t="s">
        <v>42</v>
      </c>
      <c r="K9" s="6" t="s">
        <v>42</v>
      </c>
      <c r="L9" s="6" t="s">
        <v>42</v>
      </c>
      <c r="M9" s="6" t="s">
        <v>43</v>
      </c>
      <c r="N9" s="6" t="s">
        <v>42</v>
      </c>
      <c r="O9" s="6" t="s">
        <v>42</v>
      </c>
      <c r="P9" s="6" t="s">
        <v>42</v>
      </c>
      <c r="Q9" s="6" t="s">
        <v>42</v>
      </c>
      <c r="R9" s="6" t="s">
        <v>42</v>
      </c>
      <c r="S9" s="6" t="s">
        <v>42</v>
      </c>
      <c r="T9" s="6" t="s">
        <v>43</v>
      </c>
      <c r="U9" s="6" t="s">
        <v>42</v>
      </c>
      <c r="V9" s="6" t="s">
        <v>42</v>
      </c>
      <c r="W9" s="6" t="s">
        <v>42</v>
      </c>
      <c r="X9" s="6" t="s">
        <v>45</v>
      </c>
      <c r="Y9" s="6" t="s">
        <v>42</v>
      </c>
      <c r="Z9" s="6" t="s">
        <v>42</v>
      </c>
      <c r="AA9" s="6" t="s">
        <v>43</v>
      </c>
      <c r="AB9" s="6" t="s">
        <v>42</v>
      </c>
      <c r="AC9" s="6" t="s">
        <v>42</v>
      </c>
      <c r="AD9" s="6" t="s">
        <v>42</v>
      </c>
      <c r="AE9" s="6" t="s">
        <v>42</v>
      </c>
      <c r="AF9" s="6" t="s">
        <v>42</v>
      </c>
      <c r="AG9" s="6" t="s">
        <v>42</v>
      </c>
      <c r="AH9" s="6">
        <f ca="1">COUNTIF(C9:AG9,CELL("contents",References!$A$2))</f>
        <v>0</v>
      </c>
      <c r="AI9" s="6">
        <f ca="1">COUNTIF(C9:AG9,CELL("contents",References!$A$3))</f>
        <v>0</v>
      </c>
      <c r="AJ9" s="6">
        <v>0</v>
      </c>
      <c r="AK9" s="6">
        <v>0</v>
      </c>
      <c r="AL9" s="6">
        <v>0</v>
      </c>
      <c r="AM9" s="6">
        <v>0</v>
      </c>
      <c r="AN9" s="6">
        <f t="shared" ca="1" si="0"/>
        <v>0</v>
      </c>
      <c r="AO9" s="6">
        <f t="shared" ca="1" si="1"/>
        <v>0</v>
      </c>
      <c r="AP9" s="6">
        <f t="shared" ca="1" si="2"/>
        <v>0</v>
      </c>
    </row>
    <row r="10" spans="1:42" x14ac:dyDescent="0.25">
      <c r="A10" s="6" t="s">
        <v>52</v>
      </c>
      <c r="B10" s="6" t="s">
        <v>53</v>
      </c>
      <c r="C10" s="6" t="s">
        <v>42</v>
      </c>
      <c r="D10" s="6" t="s">
        <v>45</v>
      </c>
      <c r="E10" s="6" t="s">
        <v>42</v>
      </c>
      <c r="F10" s="6" t="s">
        <v>43</v>
      </c>
      <c r="G10" s="6" t="s">
        <v>42</v>
      </c>
      <c r="H10" s="6" t="s">
        <v>42</v>
      </c>
      <c r="I10" s="6" t="s">
        <v>42</v>
      </c>
      <c r="J10" s="6" t="s">
        <v>42</v>
      </c>
      <c r="K10" s="6" t="s">
        <v>42</v>
      </c>
      <c r="L10" s="6" t="s">
        <v>42</v>
      </c>
      <c r="M10" s="6" t="s">
        <v>43</v>
      </c>
      <c r="N10" s="6" t="s">
        <v>42</v>
      </c>
      <c r="O10" s="6" t="s">
        <v>42</v>
      </c>
      <c r="P10" s="6" t="s">
        <v>42</v>
      </c>
      <c r="Q10" s="6" t="s">
        <v>42</v>
      </c>
      <c r="R10" s="6" t="s">
        <v>42</v>
      </c>
      <c r="S10" s="6" t="s">
        <v>42</v>
      </c>
      <c r="T10" s="6" t="s">
        <v>43</v>
      </c>
      <c r="U10" s="6" t="s">
        <v>42</v>
      </c>
      <c r="V10" s="6" t="s">
        <v>42</v>
      </c>
      <c r="W10" s="6" t="s">
        <v>42</v>
      </c>
      <c r="X10" s="6" t="s">
        <v>45</v>
      </c>
      <c r="Y10" s="6" t="s">
        <v>42</v>
      </c>
      <c r="Z10" s="6" t="s">
        <v>42</v>
      </c>
      <c r="AA10" s="6" t="s">
        <v>43</v>
      </c>
      <c r="AB10" s="6" t="s">
        <v>42</v>
      </c>
      <c r="AC10" s="6" t="s">
        <v>42</v>
      </c>
      <c r="AD10" s="6" t="s">
        <v>42</v>
      </c>
      <c r="AE10" s="6" t="s">
        <v>42</v>
      </c>
      <c r="AF10" s="6" t="s">
        <v>42</v>
      </c>
      <c r="AG10" s="6" t="s">
        <v>42</v>
      </c>
      <c r="AH10" s="6">
        <f ca="1">COUNTIF(C10:AG10,CELL("contents",References!$A$2))</f>
        <v>0</v>
      </c>
      <c r="AI10" s="6">
        <f ca="1">COUNTIF(C10:AG10,CELL("contents",References!$A$3))</f>
        <v>0</v>
      </c>
      <c r="AJ10" s="6">
        <v>0</v>
      </c>
      <c r="AK10" s="6">
        <v>0</v>
      </c>
      <c r="AL10" s="6">
        <v>0</v>
      </c>
      <c r="AM10" s="6">
        <v>0</v>
      </c>
      <c r="AN10" s="6">
        <f t="shared" ca="1" si="0"/>
        <v>0</v>
      </c>
      <c r="AO10" s="6">
        <f t="shared" ca="1" si="1"/>
        <v>0</v>
      </c>
      <c r="AP10" s="6">
        <f t="shared" ca="1" si="2"/>
        <v>0</v>
      </c>
    </row>
    <row r="11" spans="1:42" x14ac:dyDescent="0.25">
      <c r="A11" s="6" t="s">
        <v>57</v>
      </c>
      <c r="B11" s="6" t="s">
        <v>58</v>
      </c>
      <c r="C11" s="6" t="s">
        <v>44</v>
      </c>
      <c r="D11" s="6" t="s">
        <v>44</v>
      </c>
      <c r="E11" s="6" t="s">
        <v>44</v>
      </c>
      <c r="F11" s="6" t="s">
        <v>44</v>
      </c>
      <c r="G11" s="6" t="s">
        <v>44</v>
      </c>
      <c r="H11" s="6" t="s">
        <v>44</v>
      </c>
      <c r="I11" s="6" t="s">
        <v>44</v>
      </c>
      <c r="J11" s="6" t="s">
        <v>44</v>
      </c>
      <c r="K11" s="6" t="s">
        <v>44</v>
      </c>
      <c r="L11" s="6" t="s">
        <v>44</v>
      </c>
      <c r="M11" s="6" t="s">
        <v>44</v>
      </c>
      <c r="N11" s="6" t="s">
        <v>44</v>
      </c>
      <c r="O11" s="6" t="s">
        <v>44</v>
      </c>
      <c r="P11" s="6" t="s">
        <v>44</v>
      </c>
      <c r="Q11" s="6" t="s">
        <v>44</v>
      </c>
      <c r="R11" s="6" t="s">
        <v>44</v>
      </c>
      <c r="S11" s="6" t="s">
        <v>44</v>
      </c>
      <c r="T11" s="6" t="s">
        <v>44</v>
      </c>
      <c r="U11" s="6" t="s">
        <v>44</v>
      </c>
      <c r="V11" s="6" t="s">
        <v>44</v>
      </c>
      <c r="W11" s="6" t="s">
        <v>44</v>
      </c>
      <c r="X11" s="6" t="s">
        <v>44</v>
      </c>
      <c r="Y11" s="6" t="s">
        <v>44</v>
      </c>
      <c r="Z11" s="6" t="s">
        <v>44</v>
      </c>
      <c r="AA11" s="6" t="s">
        <v>44</v>
      </c>
      <c r="AB11" s="6" t="s">
        <v>44</v>
      </c>
      <c r="AC11" s="6" t="s">
        <v>44</v>
      </c>
      <c r="AD11" s="6" t="s">
        <v>44</v>
      </c>
      <c r="AE11" s="6" t="s">
        <v>44</v>
      </c>
      <c r="AF11" s="6" t="s">
        <v>44</v>
      </c>
      <c r="AG11" s="6" t="s">
        <v>44</v>
      </c>
      <c r="AH11" s="6">
        <f ca="1">COUNTIF(C11:AG11,CELL("contents",References!$A$2))</f>
        <v>31</v>
      </c>
      <c r="AI11" s="6">
        <f ca="1">COUNTIF(C11:AG11,CELL("contents",References!$A$3))</f>
        <v>0</v>
      </c>
      <c r="AJ11" s="6">
        <v>0</v>
      </c>
      <c r="AK11" s="6">
        <v>0</v>
      </c>
      <c r="AL11" s="6">
        <v>0</v>
      </c>
      <c r="AM11" s="6">
        <v>0</v>
      </c>
      <c r="AN11" s="6">
        <f t="shared" ca="1" si="0"/>
        <v>-31</v>
      </c>
      <c r="AO11" s="6">
        <f t="shared" ca="1" si="1"/>
        <v>31</v>
      </c>
      <c r="AP11" s="6">
        <f t="shared" ca="1" si="2"/>
        <v>0</v>
      </c>
    </row>
    <row r="12" spans="1:42" x14ac:dyDescent="0.25">
      <c r="A12" s="6" t="s">
        <v>59</v>
      </c>
      <c r="B12" s="6" t="s">
        <v>60</v>
      </c>
      <c r="C12" s="6" t="s">
        <v>42</v>
      </c>
      <c r="D12" s="6" t="s">
        <v>45</v>
      </c>
      <c r="E12" s="6" t="s">
        <v>42</v>
      </c>
      <c r="F12" s="6" t="s">
        <v>44</v>
      </c>
      <c r="G12" s="6" t="s">
        <v>44</v>
      </c>
      <c r="H12" s="6" t="s">
        <v>42</v>
      </c>
      <c r="I12" s="6" t="s">
        <v>42</v>
      </c>
      <c r="J12" s="6" t="s">
        <v>42</v>
      </c>
      <c r="K12" s="6" t="s">
        <v>42</v>
      </c>
      <c r="L12" s="6" t="s">
        <v>42</v>
      </c>
      <c r="M12" s="6" t="s">
        <v>43</v>
      </c>
      <c r="N12" s="6" t="s">
        <v>42</v>
      </c>
      <c r="O12" s="6" t="s">
        <v>42</v>
      </c>
      <c r="P12" s="6" t="s">
        <v>42</v>
      </c>
      <c r="Q12" s="6" t="s">
        <v>42</v>
      </c>
      <c r="R12" s="6" t="s">
        <v>42</v>
      </c>
      <c r="S12" s="6" t="s">
        <v>42</v>
      </c>
      <c r="T12" s="6" t="s">
        <v>43</v>
      </c>
      <c r="U12" s="6" t="s">
        <v>42</v>
      </c>
      <c r="V12" s="6" t="s">
        <v>42</v>
      </c>
      <c r="W12" s="6" t="s">
        <v>42</v>
      </c>
      <c r="X12" s="6" t="s">
        <v>45</v>
      </c>
      <c r="Y12" s="6" t="s">
        <v>42</v>
      </c>
      <c r="Z12" s="6" t="s">
        <v>42</v>
      </c>
      <c r="AA12" s="6" t="s">
        <v>43</v>
      </c>
      <c r="AB12" s="6" t="s">
        <v>42</v>
      </c>
      <c r="AC12" s="6" t="s">
        <v>42</v>
      </c>
      <c r="AD12" s="6" t="s">
        <v>42</v>
      </c>
      <c r="AE12" s="6" t="s">
        <v>42</v>
      </c>
      <c r="AF12" s="6" t="s">
        <v>44</v>
      </c>
      <c r="AG12" s="6" t="s">
        <v>42</v>
      </c>
      <c r="AH12" s="6">
        <f ca="1">COUNTIF(C12:AG12,CELL("contents",References!$A$2))</f>
        <v>3</v>
      </c>
      <c r="AI12" s="6">
        <f ca="1">COUNTIF(C12:AG12,CELL("contents",References!$A$3))</f>
        <v>0</v>
      </c>
      <c r="AJ12" s="6">
        <v>0</v>
      </c>
      <c r="AK12" s="6">
        <v>0</v>
      </c>
      <c r="AL12" s="6">
        <v>0</v>
      </c>
      <c r="AM12" s="6">
        <v>0</v>
      </c>
      <c r="AN12" s="6">
        <f t="shared" ca="1" si="0"/>
        <v>-3</v>
      </c>
      <c r="AO12" s="6">
        <f t="shared" ca="1" si="1"/>
        <v>3</v>
      </c>
      <c r="AP12" s="6">
        <f t="shared" ca="1" si="2"/>
        <v>0</v>
      </c>
    </row>
    <row r="13" spans="1:42" x14ac:dyDescent="0.25">
      <c r="A13" s="6" t="s">
        <v>61</v>
      </c>
      <c r="B13" s="6" t="s">
        <v>62</v>
      </c>
      <c r="C13" s="6" t="s">
        <v>44</v>
      </c>
      <c r="D13" s="6" t="s">
        <v>44</v>
      </c>
      <c r="E13" s="6" t="s">
        <v>44</v>
      </c>
      <c r="F13" s="6" t="s">
        <v>44</v>
      </c>
      <c r="G13" s="6" t="s">
        <v>44</v>
      </c>
      <c r="H13" s="6" t="s">
        <v>44</v>
      </c>
      <c r="I13" s="6" t="s">
        <v>44</v>
      </c>
      <c r="J13" s="6" t="s">
        <v>44</v>
      </c>
      <c r="K13" s="6" t="s">
        <v>44</v>
      </c>
      <c r="L13" s="6" t="s">
        <v>44</v>
      </c>
      <c r="M13" s="6" t="s">
        <v>44</v>
      </c>
      <c r="N13" s="6" t="s">
        <v>44</v>
      </c>
      <c r="O13" s="6" t="s">
        <v>44</v>
      </c>
      <c r="P13" s="6" t="s">
        <v>44</v>
      </c>
      <c r="Q13" s="6" t="s">
        <v>42</v>
      </c>
      <c r="R13" s="6" t="s">
        <v>42</v>
      </c>
      <c r="S13" s="6" t="s">
        <v>42</v>
      </c>
      <c r="T13" s="6" t="s">
        <v>43</v>
      </c>
      <c r="U13" s="6" t="s">
        <v>42</v>
      </c>
      <c r="V13" s="6" t="s">
        <v>42</v>
      </c>
      <c r="W13" s="6" t="s">
        <v>42</v>
      </c>
      <c r="X13" s="6" t="s">
        <v>45</v>
      </c>
      <c r="Y13" s="6" t="s">
        <v>42</v>
      </c>
      <c r="Z13" s="6" t="s">
        <v>42</v>
      </c>
      <c r="AA13" s="6" t="s">
        <v>43</v>
      </c>
      <c r="AB13" s="6" t="s">
        <v>42</v>
      </c>
      <c r="AC13" s="6" t="s">
        <v>42</v>
      </c>
      <c r="AD13" s="6" t="s">
        <v>42</v>
      </c>
      <c r="AE13" s="6" t="s">
        <v>42</v>
      </c>
      <c r="AF13" s="6" t="s">
        <v>42</v>
      </c>
      <c r="AG13" s="6" t="s">
        <v>42</v>
      </c>
      <c r="AH13" s="6">
        <f ca="1">COUNTIF(C13:AG13,CELL("contents",References!$A$2))</f>
        <v>14</v>
      </c>
      <c r="AI13" s="6">
        <f ca="1">COUNTIF(C13:AG13,CELL("contents",References!$A$3))</f>
        <v>0</v>
      </c>
      <c r="AJ13" s="6">
        <v>0</v>
      </c>
      <c r="AK13" s="6">
        <v>0</v>
      </c>
      <c r="AL13" s="6">
        <v>0</v>
      </c>
      <c r="AM13" s="6">
        <v>0</v>
      </c>
      <c r="AN13" s="6">
        <f t="shared" ca="1" si="0"/>
        <v>-14</v>
      </c>
      <c r="AO13" s="6">
        <f t="shared" ca="1" si="1"/>
        <v>14</v>
      </c>
      <c r="AP13" s="6">
        <f t="shared" ca="1" si="2"/>
        <v>0</v>
      </c>
    </row>
    <row r="14" spans="1:42" x14ac:dyDescent="0.25">
      <c r="A14" s="6" t="s">
        <v>63</v>
      </c>
      <c r="B14" s="6" t="s">
        <v>64</v>
      </c>
      <c r="C14" s="6" t="s">
        <v>42</v>
      </c>
      <c r="D14" s="6" t="s">
        <v>45</v>
      </c>
      <c r="E14" s="6" t="s">
        <v>42</v>
      </c>
      <c r="F14" s="6" t="s">
        <v>43</v>
      </c>
      <c r="G14" s="6" t="s">
        <v>42</v>
      </c>
      <c r="H14" s="6" t="s">
        <v>44</v>
      </c>
      <c r="I14" s="6" t="s">
        <v>42</v>
      </c>
      <c r="J14" s="6" t="s">
        <v>42</v>
      </c>
      <c r="K14" s="6" t="s">
        <v>42</v>
      </c>
      <c r="L14" s="6" t="s">
        <v>42</v>
      </c>
      <c r="M14" s="6" t="s">
        <v>43</v>
      </c>
      <c r="N14" s="6" t="s">
        <v>42</v>
      </c>
      <c r="O14" s="6" t="s">
        <v>42</v>
      </c>
      <c r="P14" s="6" t="s">
        <v>42</v>
      </c>
      <c r="Q14" s="6" t="s">
        <v>42</v>
      </c>
      <c r="R14" s="6" t="s">
        <v>42</v>
      </c>
      <c r="S14" s="6" t="s">
        <v>42</v>
      </c>
      <c r="T14" s="6" t="s">
        <v>43</v>
      </c>
      <c r="U14" s="6" t="s">
        <v>42</v>
      </c>
      <c r="V14" s="6" t="s">
        <v>42</v>
      </c>
      <c r="W14" s="6" t="s">
        <v>42</v>
      </c>
      <c r="X14" s="6" t="s">
        <v>45</v>
      </c>
      <c r="Y14" s="6" t="s">
        <v>42</v>
      </c>
      <c r="Z14" s="6" t="s">
        <v>42</v>
      </c>
      <c r="AA14" s="6" t="s">
        <v>43</v>
      </c>
      <c r="AB14" s="6" t="s">
        <v>42</v>
      </c>
      <c r="AC14" s="6" t="s">
        <v>42</v>
      </c>
      <c r="AD14" s="6" t="s">
        <v>42</v>
      </c>
      <c r="AE14" s="6" t="s">
        <v>42</v>
      </c>
      <c r="AF14" s="6" t="s">
        <v>44</v>
      </c>
      <c r="AG14" s="6" t="s">
        <v>42</v>
      </c>
      <c r="AH14" s="6">
        <f ca="1">COUNTIF(C14:AG14,CELL("contents",References!$A$2))</f>
        <v>2</v>
      </c>
      <c r="AI14" s="6">
        <f ca="1">COUNTIF(C14:AG14,CELL("contents",References!$A$3))</f>
        <v>0</v>
      </c>
      <c r="AJ14" s="6">
        <v>0</v>
      </c>
      <c r="AK14" s="6">
        <v>0</v>
      </c>
      <c r="AL14" s="6">
        <v>0</v>
      </c>
      <c r="AM14" s="6">
        <v>0</v>
      </c>
      <c r="AN14" s="6">
        <f t="shared" ca="1" si="0"/>
        <v>-2</v>
      </c>
      <c r="AO14" s="6">
        <f t="shared" ca="1" si="1"/>
        <v>2</v>
      </c>
      <c r="AP14" s="6">
        <f t="shared" ca="1" si="2"/>
        <v>0</v>
      </c>
    </row>
    <row r="15" spans="1:42" x14ac:dyDescent="0.25">
      <c r="A15" s="6" t="s">
        <v>65</v>
      </c>
      <c r="B15" s="6" t="s">
        <v>66</v>
      </c>
      <c r="C15" s="6" t="s">
        <v>42</v>
      </c>
      <c r="D15" s="6" t="s">
        <v>45</v>
      </c>
      <c r="E15" s="6" t="s">
        <v>42</v>
      </c>
      <c r="F15" s="6" t="s">
        <v>43</v>
      </c>
      <c r="G15" s="6" t="s">
        <v>42</v>
      </c>
      <c r="H15" s="6" t="s">
        <v>42</v>
      </c>
      <c r="I15" s="6" t="s">
        <v>42</v>
      </c>
      <c r="J15" s="6" t="s">
        <v>42</v>
      </c>
      <c r="K15" s="6" t="s">
        <v>42</v>
      </c>
      <c r="L15" s="6" t="s">
        <v>42</v>
      </c>
      <c r="M15" s="6" t="s">
        <v>43</v>
      </c>
      <c r="N15" s="6" t="s">
        <v>42</v>
      </c>
      <c r="O15" s="6" t="s">
        <v>42</v>
      </c>
      <c r="P15" s="6" t="s">
        <v>42</v>
      </c>
      <c r="Q15" s="6" t="s">
        <v>42</v>
      </c>
      <c r="R15" s="6" t="s">
        <v>42</v>
      </c>
      <c r="S15" s="6" t="s">
        <v>42</v>
      </c>
      <c r="T15" s="6" t="s">
        <v>43</v>
      </c>
      <c r="U15" s="6" t="s">
        <v>42</v>
      </c>
      <c r="V15" s="6" t="s">
        <v>42</v>
      </c>
      <c r="W15" s="6" t="s">
        <v>42</v>
      </c>
      <c r="X15" s="6" t="s">
        <v>45</v>
      </c>
      <c r="Y15" s="6" t="s">
        <v>42</v>
      </c>
      <c r="Z15" s="6" t="s">
        <v>42</v>
      </c>
      <c r="AA15" s="6" t="s">
        <v>43</v>
      </c>
      <c r="AB15" s="6" t="s">
        <v>42</v>
      </c>
      <c r="AC15" s="6" t="s">
        <v>42</v>
      </c>
      <c r="AD15" s="6" t="s">
        <v>42</v>
      </c>
      <c r="AE15" s="6" t="s">
        <v>42</v>
      </c>
      <c r="AF15" s="6" t="s">
        <v>42</v>
      </c>
      <c r="AG15" s="6" t="s">
        <v>42</v>
      </c>
      <c r="AH15" s="6">
        <f ca="1">COUNTIF(C15:AG15,CELL("contents",References!$A$2))</f>
        <v>0</v>
      </c>
      <c r="AI15" s="6">
        <f ca="1">COUNTIF(C15:AG15,CELL("contents",References!$A$3))</f>
        <v>0</v>
      </c>
      <c r="AJ15" s="6">
        <v>12.5</v>
      </c>
      <c r="AK15" s="7">
        <v>1.5</v>
      </c>
      <c r="AL15" s="6">
        <v>0</v>
      </c>
      <c r="AM15" s="6">
        <v>0</v>
      </c>
      <c r="AN15" s="6">
        <f t="shared" ca="1" si="0"/>
        <v>14</v>
      </c>
      <c r="AO15" s="6">
        <f t="shared" ca="1" si="1"/>
        <v>0</v>
      </c>
      <c r="AP15" s="6">
        <f t="shared" ca="1" si="2"/>
        <v>14</v>
      </c>
    </row>
    <row r="16" spans="1:42" x14ac:dyDescent="0.25">
      <c r="A16" s="6" t="s">
        <v>70</v>
      </c>
      <c r="B16" s="6" t="s">
        <v>71</v>
      </c>
      <c r="C16" s="6" t="s">
        <v>42</v>
      </c>
      <c r="D16" s="6" t="s">
        <v>45</v>
      </c>
      <c r="E16" s="6" t="s">
        <v>42</v>
      </c>
      <c r="F16" s="6" t="s">
        <v>43</v>
      </c>
      <c r="G16" s="6" t="s">
        <v>42</v>
      </c>
      <c r="H16" s="6" t="s">
        <v>42</v>
      </c>
      <c r="I16" s="6" t="s">
        <v>42</v>
      </c>
      <c r="J16" s="6" t="s">
        <v>42</v>
      </c>
      <c r="K16" s="6" t="s">
        <v>42</v>
      </c>
      <c r="L16" s="6" t="s">
        <v>42</v>
      </c>
      <c r="M16" s="6" t="s">
        <v>43</v>
      </c>
      <c r="N16" s="6" t="s">
        <v>42</v>
      </c>
      <c r="O16" s="6" t="s">
        <v>42</v>
      </c>
      <c r="P16" s="6" t="s">
        <v>42</v>
      </c>
      <c r="Q16" s="6" t="s">
        <v>42</v>
      </c>
      <c r="R16" s="6" t="s">
        <v>42</v>
      </c>
      <c r="S16" s="6" t="s">
        <v>42</v>
      </c>
      <c r="T16" s="6" t="s">
        <v>43</v>
      </c>
      <c r="U16" s="6" t="s">
        <v>42</v>
      </c>
      <c r="V16" s="6" t="s">
        <v>42</v>
      </c>
      <c r="W16" s="6" t="s">
        <v>42</v>
      </c>
      <c r="X16" s="6" t="s">
        <v>45</v>
      </c>
      <c r="Y16" s="6" t="s">
        <v>42</v>
      </c>
      <c r="Z16" s="6" t="s">
        <v>42</v>
      </c>
      <c r="AA16" s="6" t="s">
        <v>44</v>
      </c>
      <c r="AB16" s="6" t="s">
        <v>44</v>
      </c>
      <c r="AC16" s="6" t="s">
        <v>42</v>
      </c>
      <c r="AD16" s="6" t="s">
        <v>44</v>
      </c>
      <c r="AE16" s="6" t="s">
        <v>42</v>
      </c>
      <c r="AF16" s="6" t="s">
        <v>42</v>
      </c>
      <c r="AG16" s="6" t="s">
        <v>42</v>
      </c>
      <c r="AH16" s="6">
        <f ca="1">COUNTIF(C16:AG16,CELL("contents",References!$A$2))</f>
        <v>3</v>
      </c>
      <c r="AI16" s="6">
        <f ca="1">COUNTIF(C16:AG16,CELL("contents",References!$A$3))</f>
        <v>0</v>
      </c>
      <c r="AJ16" s="6">
        <v>0</v>
      </c>
      <c r="AK16" s="7">
        <v>1.5</v>
      </c>
      <c r="AL16" s="6">
        <v>0</v>
      </c>
      <c r="AM16" s="6">
        <v>0</v>
      </c>
      <c r="AN16" s="6">
        <f t="shared" ca="1" si="0"/>
        <v>-1.5</v>
      </c>
      <c r="AO16" s="6">
        <f t="shared" ca="1" si="1"/>
        <v>1.5</v>
      </c>
      <c r="AP16" s="6">
        <f t="shared" ca="1" si="2"/>
        <v>0</v>
      </c>
    </row>
    <row r="17" spans="1:42" x14ac:dyDescent="0.25">
      <c r="A17" s="6" t="s">
        <v>68</v>
      </c>
      <c r="B17" s="6" t="s">
        <v>69</v>
      </c>
      <c r="C17" s="6" t="s">
        <v>42</v>
      </c>
      <c r="D17" s="6" t="s">
        <v>45</v>
      </c>
      <c r="E17" s="6" t="s">
        <v>42</v>
      </c>
      <c r="F17" s="6" t="s">
        <v>43</v>
      </c>
      <c r="G17" s="6" t="s">
        <v>42</v>
      </c>
      <c r="H17" s="6" t="s">
        <v>42</v>
      </c>
      <c r="I17" s="6" t="s">
        <v>42</v>
      </c>
      <c r="J17" s="6" t="s">
        <v>42</v>
      </c>
      <c r="K17" s="6" t="s">
        <v>42</v>
      </c>
      <c r="L17" s="6" t="s">
        <v>42</v>
      </c>
      <c r="M17" s="6" t="s">
        <v>43</v>
      </c>
      <c r="N17" s="6" t="s">
        <v>42</v>
      </c>
      <c r="O17" s="6" t="s">
        <v>42</v>
      </c>
      <c r="P17" s="6" t="s">
        <v>42</v>
      </c>
      <c r="Q17" s="6" t="s">
        <v>42</v>
      </c>
      <c r="R17" s="6" t="s">
        <v>42</v>
      </c>
      <c r="S17" s="6" t="s">
        <v>42</v>
      </c>
      <c r="T17" s="6" t="s">
        <v>43</v>
      </c>
      <c r="U17" s="6" t="s">
        <v>42</v>
      </c>
      <c r="V17" s="6" t="s">
        <v>42</v>
      </c>
      <c r="W17" s="6" t="s">
        <v>42</v>
      </c>
      <c r="X17" s="6" t="s">
        <v>45</v>
      </c>
      <c r="Y17" s="6" t="s">
        <v>42</v>
      </c>
      <c r="Z17" s="6" t="s">
        <v>42</v>
      </c>
      <c r="AA17" s="6" t="s">
        <v>43</v>
      </c>
      <c r="AB17" s="6" t="s">
        <v>42</v>
      </c>
      <c r="AC17" s="6" t="s">
        <v>42</v>
      </c>
      <c r="AD17" s="6" t="s">
        <v>42</v>
      </c>
      <c r="AE17" s="6" t="s">
        <v>42</v>
      </c>
      <c r="AF17" s="6" t="s">
        <v>67</v>
      </c>
      <c r="AG17" s="6" t="s">
        <v>42</v>
      </c>
      <c r="AH17" s="6">
        <f ca="1">COUNTIF(C17:AG17,CELL("contents",References!$A$2))</f>
        <v>0</v>
      </c>
      <c r="AI17" s="6">
        <f ca="1">COUNTIF(C17:AG17,CELL("contents",References!$A$3))</f>
        <v>0</v>
      </c>
      <c r="AJ17" s="6">
        <v>1.5</v>
      </c>
      <c r="AK17" s="7">
        <v>1.5</v>
      </c>
      <c r="AL17" s="6">
        <v>0</v>
      </c>
      <c r="AM17" s="6">
        <v>0</v>
      </c>
      <c r="AN17" s="6">
        <f t="shared" ca="1" si="0"/>
        <v>3</v>
      </c>
      <c r="AO17" s="6">
        <f t="shared" ca="1" si="1"/>
        <v>0</v>
      </c>
      <c r="AP17" s="6">
        <f t="shared" ca="1" si="2"/>
        <v>3</v>
      </c>
    </row>
    <row r="18" spans="1:42" x14ac:dyDescent="0.25">
      <c r="A18" s="6" t="s">
        <v>72</v>
      </c>
      <c r="B18" s="6" t="s">
        <v>73</v>
      </c>
      <c r="C18" s="6" t="s">
        <v>42</v>
      </c>
      <c r="D18" s="6" t="s">
        <v>45</v>
      </c>
      <c r="E18" s="6" t="s">
        <v>42</v>
      </c>
      <c r="F18" s="6" t="s">
        <v>43</v>
      </c>
      <c r="G18" s="6" t="s">
        <v>42</v>
      </c>
      <c r="H18" s="6" t="s">
        <v>42</v>
      </c>
      <c r="I18" s="6" t="s">
        <v>42</v>
      </c>
      <c r="J18" s="6" t="s">
        <v>42</v>
      </c>
      <c r="K18" s="6" t="s">
        <v>42</v>
      </c>
      <c r="L18" s="6" t="s">
        <v>42</v>
      </c>
      <c r="M18" s="6" t="s">
        <v>43</v>
      </c>
      <c r="N18" s="6" t="s">
        <v>42</v>
      </c>
      <c r="O18" s="6" t="s">
        <v>42</v>
      </c>
      <c r="P18" s="6" t="s">
        <v>42</v>
      </c>
      <c r="Q18" s="6" t="s">
        <v>42</v>
      </c>
      <c r="R18" s="6" t="s">
        <v>42</v>
      </c>
      <c r="S18" s="6" t="s">
        <v>42</v>
      </c>
      <c r="T18" s="6" t="s">
        <v>43</v>
      </c>
      <c r="U18" s="6" t="s">
        <v>42</v>
      </c>
      <c r="V18" s="6" t="s">
        <v>42</v>
      </c>
      <c r="W18" s="6" t="s">
        <v>42</v>
      </c>
      <c r="X18" s="6" t="s">
        <v>45</v>
      </c>
      <c r="Y18" s="6" t="s">
        <v>42</v>
      </c>
      <c r="Z18" s="6" t="s">
        <v>42</v>
      </c>
      <c r="AA18" s="6" t="s">
        <v>43</v>
      </c>
      <c r="AB18" s="6" t="s">
        <v>42</v>
      </c>
      <c r="AC18" s="6" t="s">
        <v>44</v>
      </c>
      <c r="AD18" s="6" t="s">
        <v>42</v>
      </c>
      <c r="AE18" s="6" t="s">
        <v>42</v>
      </c>
      <c r="AF18" s="6" t="s">
        <v>42</v>
      </c>
      <c r="AG18" s="6" t="s">
        <v>42</v>
      </c>
      <c r="AH18" s="6">
        <f ca="1">COUNTIF(C18:AG18,CELL("contents",References!$A$2))</f>
        <v>1</v>
      </c>
      <c r="AI18" s="6">
        <f ca="1">COUNTIF(C18:AG18,CELL("contents",References!$A$3))</f>
        <v>0</v>
      </c>
      <c r="AJ18" s="6">
        <v>0.5</v>
      </c>
      <c r="AK18" s="7">
        <v>1.5</v>
      </c>
      <c r="AL18" s="6">
        <v>0</v>
      </c>
      <c r="AM18" s="6">
        <v>0</v>
      </c>
      <c r="AN18" s="6">
        <f t="shared" ca="1" si="0"/>
        <v>1</v>
      </c>
      <c r="AO18" s="6">
        <f t="shared" ca="1" si="1"/>
        <v>0</v>
      </c>
      <c r="AP18" s="6">
        <f t="shared" ca="1" si="2"/>
        <v>1</v>
      </c>
    </row>
    <row r="19" spans="1:42" x14ac:dyDescent="0.25">
      <c r="A19" s="6" t="s">
        <v>74</v>
      </c>
      <c r="B19" s="6" t="s">
        <v>75</v>
      </c>
      <c r="C19" s="6" t="s">
        <v>42</v>
      </c>
      <c r="D19" s="6" t="s">
        <v>45</v>
      </c>
      <c r="E19" s="6" t="s">
        <v>42</v>
      </c>
      <c r="F19" s="6" t="s">
        <v>43</v>
      </c>
      <c r="G19" s="6" t="s">
        <v>42</v>
      </c>
      <c r="H19" s="6" t="s">
        <v>42</v>
      </c>
      <c r="I19" s="6" t="s">
        <v>42</v>
      </c>
      <c r="J19" s="6" t="s">
        <v>44</v>
      </c>
      <c r="K19" s="6" t="s">
        <v>42</v>
      </c>
      <c r="L19" s="6" t="s">
        <v>42</v>
      </c>
      <c r="M19" s="6" t="s">
        <v>44</v>
      </c>
      <c r="N19" s="6" t="s">
        <v>54</v>
      </c>
      <c r="O19" s="6" t="s">
        <v>42</v>
      </c>
      <c r="P19" s="6" t="s">
        <v>54</v>
      </c>
      <c r="Q19" s="6" t="s">
        <v>42</v>
      </c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6">
        <f ca="1">COUNTIF(C19:AG19,CELL("contents",References!$A$2))</f>
        <v>2</v>
      </c>
      <c r="AI19" s="6">
        <f ca="1">COUNTIF(C19:AG19,CELL("contents",References!$A$3))</f>
        <v>0</v>
      </c>
      <c r="AJ19" s="6">
        <v>0</v>
      </c>
      <c r="AK19" s="7">
        <v>1.5</v>
      </c>
      <c r="AL19" s="6">
        <v>0</v>
      </c>
      <c r="AM19" s="6">
        <v>0</v>
      </c>
      <c r="AN19" s="6">
        <f t="shared" ca="1" si="0"/>
        <v>-0.5</v>
      </c>
      <c r="AO19" s="6">
        <f t="shared" ca="1" si="1"/>
        <v>0.5</v>
      </c>
      <c r="AP19" s="6">
        <f t="shared" ca="1" si="2"/>
        <v>0</v>
      </c>
    </row>
    <row r="20" spans="1:42" x14ac:dyDescent="0.25">
      <c r="A20" s="6" t="s">
        <v>77</v>
      </c>
      <c r="B20" s="6" t="s">
        <v>78</v>
      </c>
      <c r="C20" s="6" t="s">
        <v>54</v>
      </c>
      <c r="D20" s="6" t="s">
        <v>45</v>
      </c>
      <c r="E20" s="6" t="s">
        <v>42</v>
      </c>
      <c r="F20" s="6" t="s">
        <v>43</v>
      </c>
      <c r="G20" s="6" t="s">
        <v>42</v>
      </c>
      <c r="H20" s="6" t="s">
        <v>42</v>
      </c>
      <c r="I20" s="6" t="s">
        <v>42</v>
      </c>
      <c r="J20" s="6" t="s">
        <v>42</v>
      </c>
      <c r="K20" s="6" t="s">
        <v>42</v>
      </c>
      <c r="L20" s="6" t="s">
        <v>42</v>
      </c>
      <c r="M20" s="6" t="s">
        <v>43</v>
      </c>
      <c r="N20" s="6" t="s">
        <v>42</v>
      </c>
      <c r="O20" s="6" t="s">
        <v>42</v>
      </c>
      <c r="P20" s="6" t="s">
        <v>42</v>
      </c>
      <c r="Q20" s="6" t="s">
        <v>42</v>
      </c>
      <c r="R20" s="6" t="s">
        <v>42</v>
      </c>
      <c r="S20" s="6" t="s">
        <v>42</v>
      </c>
      <c r="T20" s="6" t="s">
        <v>43</v>
      </c>
      <c r="U20" s="6" t="s">
        <v>42</v>
      </c>
      <c r="V20" s="6" t="s">
        <v>42</v>
      </c>
      <c r="W20" s="6" t="s">
        <v>42</v>
      </c>
      <c r="X20" s="6" t="s">
        <v>45</v>
      </c>
      <c r="Y20" s="6" t="s">
        <v>42</v>
      </c>
      <c r="Z20" s="6" t="s">
        <v>76</v>
      </c>
      <c r="AA20" s="6" t="s">
        <v>43</v>
      </c>
      <c r="AB20" s="6" t="s">
        <v>42</v>
      </c>
      <c r="AC20" s="6" t="s">
        <v>42</v>
      </c>
      <c r="AD20" s="6" t="s">
        <v>42</v>
      </c>
      <c r="AE20" s="6" t="s">
        <v>44</v>
      </c>
      <c r="AF20" s="6" t="s">
        <v>42</v>
      </c>
      <c r="AG20" s="6" t="s">
        <v>54</v>
      </c>
      <c r="AH20" s="6">
        <f ca="1">COUNTIF(C20:AG20,CELL("contents",References!$A$2))</f>
        <v>1</v>
      </c>
      <c r="AI20" s="6">
        <f ca="1">COUNTIF(C20:AG20,CELL("contents",References!$A$3))</f>
        <v>1</v>
      </c>
      <c r="AJ20" s="6">
        <v>2</v>
      </c>
      <c r="AK20" s="7">
        <v>1.5</v>
      </c>
      <c r="AL20" s="6">
        <v>0</v>
      </c>
      <c r="AM20" s="6">
        <v>0</v>
      </c>
      <c r="AN20" s="6">
        <f t="shared" ca="1" si="0"/>
        <v>1.5</v>
      </c>
      <c r="AO20" s="6">
        <f t="shared" ca="1" si="1"/>
        <v>0</v>
      </c>
      <c r="AP20" s="6">
        <f t="shared" ca="1" si="2"/>
        <v>1.5</v>
      </c>
    </row>
    <row r="21" spans="1:42" x14ac:dyDescent="0.25">
      <c r="A21" s="6" t="s">
        <v>79</v>
      </c>
      <c r="B21" s="6" t="s">
        <v>80</v>
      </c>
      <c r="C21" s="6" t="s">
        <v>42</v>
      </c>
      <c r="D21" s="6" t="s">
        <v>45</v>
      </c>
      <c r="E21" s="6" t="s">
        <v>42</v>
      </c>
      <c r="F21" s="6" t="s">
        <v>43</v>
      </c>
      <c r="G21" s="6" t="s">
        <v>42</v>
      </c>
      <c r="H21" s="6" t="s">
        <v>42</v>
      </c>
      <c r="I21" s="6" t="s">
        <v>42</v>
      </c>
      <c r="J21" s="6" t="s">
        <v>42</v>
      </c>
      <c r="K21" s="6" t="s">
        <v>42</v>
      </c>
      <c r="L21" s="6" t="s">
        <v>42</v>
      </c>
      <c r="M21" s="6" t="s">
        <v>43</v>
      </c>
      <c r="N21" s="6" t="s">
        <v>42</v>
      </c>
      <c r="O21" s="6" t="s">
        <v>42</v>
      </c>
      <c r="P21" s="6" t="s">
        <v>42</v>
      </c>
      <c r="Q21" s="6" t="s">
        <v>42</v>
      </c>
      <c r="R21" s="6" t="s">
        <v>42</v>
      </c>
      <c r="S21" s="6" t="s">
        <v>42</v>
      </c>
      <c r="T21" s="6" t="s">
        <v>43</v>
      </c>
      <c r="U21" s="6" t="s">
        <v>42</v>
      </c>
      <c r="V21" s="6" t="s">
        <v>42</v>
      </c>
      <c r="W21" s="6" t="s">
        <v>42</v>
      </c>
      <c r="X21" s="6" t="s">
        <v>45</v>
      </c>
      <c r="Y21" s="6" t="s">
        <v>42</v>
      </c>
      <c r="Z21" s="6" t="s">
        <v>42</v>
      </c>
      <c r="AA21" s="6" t="s">
        <v>43</v>
      </c>
      <c r="AB21" s="6" t="s">
        <v>42</v>
      </c>
      <c r="AC21" s="6" t="s">
        <v>42</v>
      </c>
      <c r="AD21" s="6" t="s">
        <v>42</v>
      </c>
      <c r="AE21" s="6" t="s">
        <v>42</v>
      </c>
      <c r="AF21" s="6" t="s">
        <v>42</v>
      </c>
      <c r="AG21" s="6" t="s">
        <v>42</v>
      </c>
      <c r="AH21" s="6">
        <f ca="1">COUNTIF(C21:AG21,CELL("contents",References!$A$2))</f>
        <v>0</v>
      </c>
      <c r="AI21" s="6">
        <f ca="1">COUNTIF(C21:AG21,CELL("contents",References!$A$3))</f>
        <v>0</v>
      </c>
      <c r="AJ21" s="6">
        <v>0</v>
      </c>
      <c r="AK21" s="7">
        <v>1.5</v>
      </c>
      <c r="AL21" s="6">
        <v>1</v>
      </c>
      <c r="AM21" s="6">
        <v>0</v>
      </c>
      <c r="AN21" s="6">
        <f t="shared" ca="1" si="0"/>
        <v>2.5</v>
      </c>
      <c r="AO21" s="6">
        <f t="shared" ca="1" si="1"/>
        <v>0</v>
      </c>
      <c r="AP21" s="6">
        <f t="shared" ca="1" si="2"/>
        <v>2.5</v>
      </c>
    </row>
    <row r="22" spans="1:42" x14ac:dyDescent="0.25">
      <c r="A22" s="6" t="s">
        <v>81</v>
      </c>
      <c r="B22" s="6" t="s">
        <v>82</v>
      </c>
      <c r="C22" s="6" t="s">
        <v>42</v>
      </c>
      <c r="D22" s="6" t="s">
        <v>45</v>
      </c>
      <c r="E22" s="6" t="s">
        <v>42</v>
      </c>
      <c r="F22" s="6" t="s">
        <v>43</v>
      </c>
      <c r="G22" s="6" t="s">
        <v>42</v>
      </c>
      <c r="H22" s="6" t="s">
        <v>42</v>
      </c>
      <c r="I22" s="6" t="s">
        <v>42</v>
      </c>
      <c r="J22" s="6" t="s">
        <v>42</v>
      </c>
      <c r="K22" s="6" t="s">
        <v>42</v>
      </c>
      <c r="L22" s="6" t="s">
        <v>76</v>
      </c>
      <c r="M22" s="6" t="s">
        <v>43</v>
      </c>
      <c r="N22" s="6" t="s">
        <v>42</v>
      </c>
      <c r="O22" s="6" t="s">
        <v>42</v>
      </c>
      <c r="P22" s="6" t="s">
        <v>42</v>
      </c>
      <c r="Q22" s="6" t="s">
        <v>42</v>
      </c>
      <c r="R22" s="6" t="s">
        <v>42</v>
      </c>
      <c r="S22" s="6" t="s">
        <v>42</v>
      </c>
      <c r="T22" s="6" t="s">
        <v>43</v>
      </c>
      <c r="U22" s="6" t="s">
        <v>42</v>
      </c>
      <c r="V22" s="6" t="s">
        <v>42</v>
      </c>
      <c r="W22" s="6" t="s">
        <v>42</v>
      </c>
      <c r="X22" s="6" t="s">
        <v>45</v>
      </c>
      <c r="Y22" s="6" t="s">
        <v>42</v>
      </c>
      <c r="Z22" s="6" t="s">
        <v>42</v>
      </c>
      <c r="AA22" s="6" t="s">
        <v>43</v>
      </c>
      <c r="AB22" s="6" t="s">
        <v>42</v>
      </c>
      <c r="AC22" s="6" t="s">
        <v>42</v>
      </c>
      <c r="AD22" s="6" t="s">
        <v>44</v>
      </c>
      <c r="AE22" s="6" t="s">
        <v>42</v>
      </c>
      <c r="AF22" s="6" t="s">
        <v>42</v>
      </c>
      <c r="AG22" s="6" t="s">
        <v>42</v>
      </c>
      <c r="AH22" s="6">
        <f ca="1">COUNTIF(C22:AG22,CELL("contents",References!$A$2))</f>
        <v>1</v>
      </c>
      <c r="AI22" s="6">
        <f ca="1">COUNTIF(C22:AG22,CELL("contents",References!$A$3))</f>
        <v>1</v>
      </c>
      <c r="AJ22" s="6">
        <v>0.5</v>
      </c>
      <c r="AK22" s="7">
        <v>1.5</v>
      </c>
      <c r="AL22" s="6">
        <v>0</v>
      </c>
      <c r="AM22" s="6">
        <v>0</v>
      </c>
      <c r="AN22" s="6">
        <f t="shared" ca="1" si="0"/>
        <v>0</v>
      </c>
      <c r="AO22" s="6">
        <f t="shared" ca="1" si="1"/>
        <v>0</v>
      </c>
      <c r="AP22" s="6">
        <f t="shared" ca="1" si="2"/>
        <v>0</v>
      </c>
    </row>
    <row r="23" spans="1:42" x14ac:dyDescent="0.25">
      <c r="A23" s="6" t="s">
        <v>121</v>
      </c>
      <c r="B23" s="6" t="s">
        <v>56</v>
      </c>
      <c r="C23" s="6" t="s">
        <v>42</v>
      </c>
      <c r="D23" s="6" t="s">
        <v>45</v>
      </c>
      <c r="E23" s="6" t="s">
        <v>42</v>
      </c>
      <c r="F23" s="6" t="s">
        <v>44</v>
      </c>
      <c r="G23" s="6" t="s">
        <v>44</v>
      </c>
      <c r="H23" s="6" t="s">
        <v>42</v>
      </c>
      <c r="I23" s="6" t="s">
        <v>42</v>
      </c>
      <c r="J23" s="6" t="s">
        <v>42</v>
      </c>
      <c r="K23" s="6" t="s">
        <v>42</v>
      </c>
      <c r="L23" s="6" t="s">
        <v>76</v>
      </c>
      <c r="M23" s="6" t="s">
        <v>43</v>
      </c>
      <c r="N23" s="6" t="s">
        <v>42</v>
      </c>
      <c r="O23" s="6" t="s">
        <v>42</v>
      </c>
      <c r="P23" s="6" t="s">
        <v>42</v>
      </c>
      <c r="Q23" s="6" t="s">
        <v>42</v>
      </c>
      <c r="R23" s="6" t="s">
        <v>42</v>
      </c>
      <c r="S23" s="6" t="s">
        <v>42</v>
      </c>
      <c r="T23" s="6" t="s">
        <v>43</v>
      </c>
      <c r="U23" s="6" t="s">
        <v>42</v>
      </c>
      <c r="V23" s="6" t="s">
        <v>42</v>
      </c>
      <c r="W23" s="6" t="s">
        <v>42</v>
      </c>
      <c r="X23" s="6" t="s">
        <v>45</v>
      </c>
      <c r="Y23" s="6" t="s">
        <v>42</v>
      </c>
      <c r="Z23" s="6" t="s">
        <v>42</v>
      </c>
      <c r="AA23" s="6" t="s">
        <v>43</v>
      </c>
      <c r="AB23" s="6" t="s">
        <v>42</v>
      </c>
      <c r="AC23" s="6" t="s">
        <v>42</v>
      </c>
      <c r="AD23" s="6" t="s">
        <v>42</v>
      </c>
      <c r="AE23" s="6" t="s">
        <v>42</v>
      </c>
      <c r="AF23" s="6" t="s">
        <v>42</v>
      </c>
      <c r="AG23" s="6" t="s">
        <v>44</v>
      </c>
      <c r="AH23" s="6">
        <f ca="1">COUNTIF(C23:AG23,CELL("contents",References!$A$2))</f>
        <v>3</v>
      </c>
      <c r="AI23" s="6">
        <f ca="1">COUNTIF(C23:AG23,CELL("contents",References!$A$3))</f>
        <v>1</v>
      </c>
      <c r="AJ23" s="6">
        <v>0</v>
      </c>
      <c r="AK23" s="7">
        <v>1.5</v>
      </c>
      <c r="AL23" s="6">
        <v>0</v>
      </c>
      <c r="AM23" s="6">
        <v>0</v>
      </c>
      <c r="AN23" s="6">
        <f t="shared" ca="1" si="0"/>
        <v>-2.5</v>
      </c>
      <c r="AO23" s="6">
        <f t="shared" ca="1" si="1"/>
        <v>2.5</v>
      </c>
      <c r="AP23" s="6">
        <f t="shared" ca="1" si="2"/>
        <v>0</v>
      </c>
    </row>
    <row r="24" spans="1:42" x14ac:dyDescent="0.25">
      <c r="A24" s="6" t="s">
        <v>83</v>
      </c>
      <c r="B24" s="6" t="s">
        <v>84</v>
      </c>
      <c r="C24" s="6" t="s">
        <v>42</v>
      </c>
      <c r="D24" s="6" t="s">
        <v>45</v>
      </c>
      <c r="E24" s="6" t="s">
        <v>42</v>
      </c>
      <c r="F24" s="6" t="s">
        <v>43</v>
      </c>
      <c r="G24" s="6" t="s">
        <v>42</v>
      </c>
      <c r="H24" s="6" t="s">
        <v>42</v>
      </c>
      <c r="I24" s="6" t="s">
        <v>42</v>
      </c>
      <c r="J24" s="6" t="s">
        <v>42</v>
      </c>
      <c r="K24" s="6" t="s">
        <v>42</v>
      </c>
      <c r="L24" s="6" t="s">
        <v>42</v>
      </c>
      <c r="M24" s="6" t="s">
        <v>43</v>
      </c>
      <c r="N24" s="6" t="s">
        <v>42</v>
      </c>
      <c r="O24" s="6" t="s">
        <v>67</v>
      </c>
      <c r="P24" s="6" t="s">
        <v>42</v>
      </c>
      <c r="Q24" s="6" t="s">
        <v>42</v>
      </c>
      <c r="R24" s="6" t="s">
        <v>42</v>
      </c>
      <c r="S24" s="6" t="s">
        <v>42</v>
      </c>
      <c r="T24" s="6" t="s">
        <v>43</v>
      </c>
      <c r="U24" s="6" t="s">
        <v>42</v>
      </c>
      <c r="V24" s="6" t="s">
        <v>42</v>
      </c>
      <c r="W24" s="6" t="s">
        <v>42</v>
      </c>
      <c r="X24" s="6" t="s">
        <v>45</v>
      </c>
      <c r="Y24" s="6" t="s">
        <v>42</v>
      </c>
      <c r="Z24" s="6" t="s">
        <v>42</v>
      </c>
      <c r="AA24" s="6" t="s">
        <v>43</v>
      </c>
      <c r="AB24" s="6" t="s">
        <v>42</v>
      </c>
      <c r="AC24" s="6" t="s">
        <v>42</v>
      </c>
      <c r="AD24" s="6" t="s">
        <v>42</v>
      </c>
      <c r="AE24" s="6" t="s">
        <v>42</v>
      </c>
      <c r="AF24" s="6" t="s">
        <v>42</v>
      </c>
      <c r="AG24" s="6" t="s">
        <v>42</v>
      </c>
      <c r="AH24" s="6">
        <f ca="1">COUNTIF(C24:AG24,CELL("contents",References!$A$2))</f>
        <v>0</v>
      </c>
      <c r="AI24" s="6">
        <f ca="1">COUNTIF(C24:AG24,CELL("contents",References!$A$3))</f>
        <v>0</v>
      </c>
      <c r="AJ24" s="6">
        <v>8.5</v>
      </c>
      <c r="AK24" s="7">
        <v>1.5</v>
      </c>
      <c r="AL24" s="6">
        <v>1</v>
      </c>
      <c r="AM24" s="6">
        <v>0</v>
      </c>
      <c r="AN24" s="6">
        <f t="shared" ca="1" si="0"/>
        <v>11</v>
      </c>
      <c r="AO24" s="6">
        <f t="shared" ca="1" si="1"/>
        <v>0</v>
      </c>
      <c r="AP24" s="6">
        <f t="shared" ca="1" si="2"/>
        <v>11</v>
      </c>
    </row>
    <row r="25" spans="1:42" x14ac:dyDescent="0.25">
      <c r="A25" s="6" t="s">
        <v>85</v>
      </c>
      <c r="B25" s="6" t="s">
        <v>86</v>
      </c>
      <c r="C25" s="6" t="s">
        <v>44</v>
      </c>
      <c r="D25" s="6" t="s">
        <v>44</v>
      </c>
      <c r="E25" s="6" t="s">
        <v>44</v>
      </c>
      <c r="F25" s="6" t="s">
        <v>44</v>
      </c>
      <c r="G25" s="6" t="s">
        <v>44</v>
      </c>
      <c r="H25" s="6" t="s">
        <v>44</v>
      </c>
      <c r="I25" s="6" t="s">
        <v>44</v>
      </c>
      <c r="J25" s="6" t="s">
        <v>44</v>
      </c>
      <c r="K25" s="6" t="s">
        <v>44</v>
      </c>
      <c r="L25" s="6" t="s">
        <v>44</v>
      </c>
      <c r="M25" s="6" t="s">
        <v>44</v>
      </c>
      <c r="N25" s="6" t="s">
        <v>44</v>
      </c>
      <c r="O25" s="6" t="s">
        <v>44</v>
      </c>
      <c r="P25" s="6" t="s">
        <v>44</v>
      </c>
      <c r="Q25" s="6" t="s">
        <v>44</v>
      </c>
      <c r="R25" s="6" t="s">
        <v>44</v>
      </c>
      <c r="S25" s="6" t="s">
        <v>44</v>
      </c>
      <c r="T25" s="6" t="s">
        <v>44</v>
      </c>
      <c r="U25" s="6" t="s">
        <v>44</v>
      </c>
      <c r="V25" s="6" t="s">
        <v>44</v>
      </c>
      <c r="W25" s="6" t="s">
        <v>44</v>
      </c>
      <c r="X25" s="6" t="s">
        <v>44</v>
      </c>
      <c r="Y25" s="6" t="s">
        <v>44</v>
      </c>
      <c r="Z25" s="6" t="s">
        <v>44</v>
      </c>
      <c r="AA25" s="6" t="s">
        <v>44</v>
      </c>
      <c r="AB25" s="6" t="s">
        <v>44</v>
      </c>
      <c r="AC25" s="6" t="s">
        <v>44</v>
      </c>
      <c r="AD25" s="6" t="s">
        <v>44</v>
      </c>
      <c r="AE25" s="6" t="s">
        <v>44</v>
      </c>
      <c r="AF25" s="6" t="s">
        <v>44</v>
      </c>
      <c r="AG25" s="6" t="s">
        <v>44</v>
      </c>
      <c r="AH25" s="6">
        <f ca="1">COUNTIF(C25:AG25,CELL("contents",References!$A$2))</f>
        <v>31</v>
      </c>
      <c r="AI25" s="6">
        <f ca="1">COUNTIF(C25:AG25,CELL("contents",References!$A$3))</f>
        <v>0</v>
      </c>
      <c r="AJ25" s="6">
        <v>0</v>
      </c>
      <c r="AK25" s="7">
        <v>1.5</v>
      </c>
      <c r="AL25" s="6">
        <v>0</v>
      </c>
      <c r="AM25" s="6">
        <v>0</v>
      </c>
      <c r="AN25" s="6">
        <f t="shared" ca="1" si="0"/>
        <v>-29.5</v>
      </c>
      <c r="AO25" s="6">
        <f t="shared" ca="1" si="1"/>
        <v>29.5</v>
      </c>
      <c r="AP25" s="6">
        <f t="shared" ca="1" si="2"/>
        <v>0</v>
      </c>
    </row>
    <row r="26" spans="1:42" x14ac:dyDescent="0.25">
      <c r="A26" s="6" t="s">
        <v>87</v>
      </c>
      <c r="B26" s="6" t="s">
        <v>88</v>
      </c>
      <c r="C26" s="6" t="s">
        <v>42</v>
      </c>
      <c r="D26" s="6" t="s">
        <v>124</v>
      </c>
      <c r="E26" s="6" t="s">
        <v>42</v>
      </c>
      <c r="F26" s="6" t="s">
        <v>43</v>
      </c>
      <c r="G26" s="6" t="s">
        <v>42</v>
      </c>
      <c r="H26" s="6" t="s">
        <v>42</v>
      </c>
      <c r="I26" s="6" t="s">
        <v>42</v>
      </c>
      <c r="J26" s="6" t="s">
        <v>42</v>
      </c>
      <c r="K26" s="6" t="s">
        <v>42</v>
      </c>
      <c r="L26" s="6" t="s">
        <v>42</v>
      </c>
      <c r="M26" s="6" t="s">
        <v>43</v>
      </c>
      <c r="N26" s="6" t="s">
        <v>42</v>
      </c>
      <c r="O26" s="6" t="s">
        <v>42</v>
      </c>
      <c r="P26" s="6" t="s">
        <v>42</v>
      </c>
      <c r="Q26" s="6" t="s">
        <v>42</v>
      </c>
      <c r="R26" s="6" t="s">
        <v>42</v>
      </c>
      <c r="S26" s="6" t="s">
        <v>42</v>
      </c>
      <c r="T26" s="6" t="s">
        <v>43</v>
      </c>
      <c r="U26" s="6" t="s">
        <v>42</v>
      </c>
      <c r="V26" s="6" t="s">
        <v>42</v>
      </c>
      <c r="W26" s="6" t="s">
        <v>42</v>
      </c>
      <c r="X26" s="6" t="s">
        <v>45</v>
      </c>
      <c r="Y26" s="6" t="s">
        <v>42</v>
      </c>
      <c r="Z26" s="6" t="s">
        <v>42</v>
      </c>
      <c r="AA26" s="6" t="s">
        <v>43</v>
      </c>
      <c r="AB26" s="6" t="s">
        <v>42</v>
      </c>
      <c r="AC26" s="6" t="s">
        <v>42</v>
      </c>
      <c r="AD26" s="6" t="s">
        <v>42</v>
      </c>
      <c r="AE26" s="6" t="s">
        <v>42</v>
      </c>
      <c r="AF26" s="6" t="s">
        <v>42</v>
      </c>
      <c r="AG26" s="6" t="s">
        <v>42</v>
      </c>
      <c r="AH26" s="6">
        <f ca="1">COUNTIF(C26:AG26,CELL("contents",References!$A$2))</f>
        <v>0</v>
      </c>
      <c r="AI26" s="6">
        <f ca="1">COUNTIF(C26:AG26,CELL("contents",References!$A$3))</f>
        <v>0</v>
      </c>
      <c r="AJ26" s="6">
        <v>12</v>
      </c>
      <c r="AK26" s="7">
        <v>1.5</v>
      </c>
      <c r="AL26" s="6">
        <v>2</v>
      </c>
      <c r="AM26" s="6">
        <v>0</v>
      </c>
      <c r="AN26" s="7">
        <f t="shared" ca="1" si="0"/>
        <v>15.5</v>
      </c>
      <c r="AO26" s="6">
        <f t="shared" ca="1" si="1"/>
        <v>0</v>
      </c>
      <c r="AP26" s="6">
        <f t="shared" ca="1" si="2"/>
        <v>15.5</v>
      </c>
    </row>
    <row r="27" spans="1:42" x14ac:dyDescent="0.25">
      <c r="A27" s="6" t="s">
        <v>89</v>
      </c>
      <c r="B27" s="6" t="s">
        <v>90</v>
      </c>
      <c r="C27" s="6" t="s">
        <v>42</v>
      </c>
      <c r="D27" s="6" t="s">
        <v>45</v>
      </c>
      <c r="E27" s="6" t="s">
        <v>42</v>
      </c>
      <c r="F27" s="6" t="s">
        <v>43</v>
      </c>
      <c r="G27" s="6" t="s">
        <v>42</v>
      </c>
      <c r="H27" s="6" t="s">
        <v>42</v>
      </c>
      <c r="I27" s="6" t="s">
        <v>42</v>
      </c>
      <c r="J27" s="6" t="s">
        <v>42</v>
      </c>
      <c r="K27" s="6" t="s">
        <v>42</v>
      </c>
      <c r="L27" s="6" t="s">
        <v>42</v>
      </c>
      <c r="M27" s="6" t="s">
        <v>43</v>
      </c>
      <c r="N27" s="6" t="s">
        <v>42</v>
      </c>
      <c r="O27" s="6" t="s">
        <v>42</v>
      </c>
      <c r="P27" s="6" t="s">
        <v>42</v>
      </c>
      <c r="Q27" s="6" t="s">
        <v>42</v>
      </c>
      <c r="R27" s="6" t="s">
        <v>42</v>
      </c>
      <c r="S27" s="6" t="s">
        <v>42</v>
      </c>
      <c r="T27" s="6" t="s">
        <v>43</v>
      </c>
      <c r="U27" s="6" t="s">
        <v>42</v>
      </c>
      <c r="V27" s="6" t="s">
        <v>42</v>
      </c>
      <c r="W27" s="6" t="s">
        <v>42</v>
      </c>
      <c r="X27" s="6" t="s">
        <v>45</v>
      </c>
      <c r="Y27" s="6" t="s">
        <v>42</v>
      </c>
      <c r="Z27" s="6" t="s">
        <v>42</v>
      </c>
      <c r="AA27" s="6" t="s">
        <v>43</v>
      </c>
      <c r="AB27" s="6" t="s">
        <v>42</v>
      </c>
      <c r="AC27" s="6" t="s">
        <v>42</v>
      </c>
      <c r="AD27" s="6" t="s">
        <v>42</v>
      </c>
      <c r="AE27" s="6" t="s">
        <v>42</v>
      </c>
      <c r="AF27" s="6" t="s">
        <v>42</v>
      </c>
      <c r="AG27" s="6" t="s">
        <v>42</v>
      </c>
      <c r="AH27" s="6">
        <f ca="1">COUNTIF(C27:AG27,CELL("contents",References!$A$2))</f>
        <v>0</v>
      </c>
      <c r="AI27" s="6">
        <f ca="1">COUNTIF(C27:AG27,CELL("contents",References!$A$3))</f>
        <v>0</v>
      </c>
      <c r="AJ27" s="6">
        <v>7.5</v>
      </c>
      <c r="AK27" s="7">
        <v>1.5</v>
      </c>
      <c r="AL27" s="6">
        <v>0</v>
      </c>
      <c r="AM27" s="6">
        <v>0</v>
      </c>
      <c r="AN27" s="6">
        <f t="shared" ca="1" si="0"/>
        <v>9</v>
      </c>
      <c r="AO27" s="6">
        <f t="shared" ca="1" si="1"/>
        <v>0</v>
      </c>
      <c r="AP27" s="6">
        <f t="shared" ca="1" si="2"/>
        <v>9</v>
      </c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4"/>
  <sheetViews>
    <sheetView tabSelected="1" zoomScale="90" zoomScaleNormal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14" sqref="C14"/>
    </sheetView>
  </sheetViews>
  <sheetFormatPr defaultRowHeight="15" x14ac:dyDescent="0.25"/>
  <cols>
    <col min="1" max="1" width="14.5703125" style="8" bestFit="1" customWidth="1"/>
    <col min="2" max="2" width="23.140625" style="8" bestFit="1" customWidth="1"/>
    <col min="3" max="3" width="5.7109375" style="8" bestFit="1" customWidth="1"/>
    <col min="4" max="9" width="6.28515625" style="8" bestFit="1" customWidth="1"/>
    <col min="10" max="10" width="5.7109375" style="8" bestFit="1" customWidth="1"/>
    <col min="11" max="11" width="6.28515625" style="8" bestFit="1" customWidth="1"/>
    <col min="12" max="33" width="6.7109375" style="8" bestFit="1" customWidth="1"/>
    <col min="34" max="34" width="3.5703125" style="8" bestFit="1" customWidth="1"/>
    <col min="35" max="35" width="2.85546875" style="8" bestFit="1" customWidth="1"/>
    <col min="36" max="36" width="5.5703125" style="8" bestFit="1" customWidth="1"/>
    <col min="37" max="37" width="4.42578125" style="8" bestFit="1" customWidth="1"/>
    <col min="38" max="38" width="3.5703125" style="8" customWidth="1"/>
    <col min="39" max="39" width="2.85546875" style="8" bestFit="1" customWidth="1"/>
    <col min="40" max="40" width="5.5703125" style="8" bestFit="1" customWidth="1"/>
    <col min="41" max="41" width="5.7109375" style="8" bestFit="1" customWidth="1"/>
    <col min="42" max="42" width="5.5703125" style="8" bestFit="1" customWidth="1"/>
    <col min="43" max="16384" width="9.140625" style="8"/>
  </cols>
  <sheetData>
    <row r="1" spans="1:42" x14ac:dyDescent="0.25">
      <c r="A1" s="4" t="s">
        <v>0</v>
      </c>
      <c r="B1" s="4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104</v>
      </c>
      <c r="AO1" s="3" t="s">
        <v>107</v>
      </c>
      <c r="AP1" s="3" t="s">
        <v>105</v>
      </c>
    </row>
    <row r="2" spans="1:42" x14ac:dyDescent="0.25">
      <c r="A2" s="8" t="s">
        <v>46</v>
      </c>
      <c r="B2" s="8" t="s">
        <v>47</v>
      </c>
      <c r="C2" s="8" t="s">
        <v>43</v>
      </c>
      <c r="D2" s="8" t="s">
        <v>42</v>
      </c>
      <c r="E2" s="8" t="s">
        <v>42</v>
      </c>
      <c r="F2" s="8" t="s">
        <v>42</v>
      </c>
      <c r="G2" s="8" t="s">
        <v>42</v>
      </c>
      <c r="H2" s="8" t="s">
        <v>44</v>
      </c>
      <c r="I2" s="8" t="s">
        <v>42</v>
      </c>
      <c r="J2" s="8" t="s">
        <v>43</v>
      </c>
      <c r="K2" s="8" t="s">
        <v>42</v>
      </c>
      <c r="L2" s="8" t="s">
        <v>42</v>
      </c>
      <c r="M2" s="8" t="s">
        <v>44</v>
      </c>
      <c r="N2" s="8" t="s">
        <v>44</v>
      </c>
      <c r="O2" s="8" t="s">
        <v>42</v>
      </c>
      <c r="P2" s="8" t="s">
        <v>42</v>
      </c>
      <c r="Q2" s="8" t="s">
        <v>43</v>
      </c>
      <c r="R2" s="8" t="s">
        <v>42</v>
      </c>
      <c r="S2" s="8" t="s">
        <v>42</v>
      </c>
      <c r="T2" s="8" t="s">
        <v>42</v>
      </c>
      <c r="U2" s="8" t="s">
        <v>42</v>
      </c>
      <c r="V2" s="8" t="s">
        <v>42</v>
      </c>
      <c r="W2" s="8" t="s">
        <v>42</v>
      </c>
      <c r="X2" s="8" t="s">
        <v>43</v>
      </c>
      <c r="Y2" s="8" t="s">
        <v>42</v>
      </c>
      <c r="Z2" s="8" t="s">
        <v>42</v>
      </c>
      <c r="AA2" s="8" t="s">
        <v>42</v>
      </c>
      <c r="AB2" s="8" t="s">
        <v>42</v>
      </c>
      <c r="AC2" s="8" t="s">
        <v>42</v>
      </c>
      <c r="AD2" s="8" t="s">
        <v>42</v>
      </c>
      <c r="AE2" s="8" t="s">
        <v>44</v>
      </c>
      <c r="AF2" s="8" t="s">
        <v>44</v>
      </c>
      <c r="AG2" s="1"/>
      <c r="AH2" s="8">
        <f ca="1">COUNTIF(C2:AG2,CELL("contents",References!$A$2))</f>
        <v>5</v>
      </c>
      <c r="AI2" s="8">
        <f ca="1">COUNTIF(C2:AG2,CELL("contents",References!$A$3))</f>
        <v>0</v>
      </c>
      <c r="AJ2" s="8">
        <v>0</v>
      </c>
      <c r="AK2" s="8">
        <v>0</v>
      </c>
      <c r="AL2" s="8">
        <v>0</v>
      </c>
      <c r="AM2" s="8">
        <v>0</v>
      </c>
      <c r="AN2" s="8">
        <f ca="1">AJ2+AK2+AL2+AM2-AH2-AI2</f>
        <v>-5</v>
      </c>
      <c r="AO2" s="8">
        <f ca="1">IF(AN2&lt;0,ABS(AN2),0)</f>
        <v>5</v>
      </c>
      <c r="AP2" s="8">
        <f ca="1">IF(AN2&gt;0,AN2,0)</f>
        <v>0</v>
      </c>
    </row>
    <row r="3" spans="1:42" x14ac:dyDescent="0.25">
      <c r="A3" s="8" t="s">
        <v>50</v>
      </c>
      <c r="B3" s="8" t="s">
        <v>51</v>
      </c>
      <c r="C3" s="8" t="s">
        <v>43</v>
      </c>
      <c r="D3" s="8" t="s">
        <v>42</v>
      </c>
      <c r="E3" s="8" t="s">
        <v>42</v>
      </c>
      <c r="F3" s="8" t="s">
        <v>42</v>
      </c>
      <c r="G3" s="8" t="s">
        <v>42</v>
      </c>
      <c r="H3" s="8" t="s">
        <v>42</v>
      </c>
      <c r="I3" s="8" t="s">
        <v>42</v>
      </c>
      <c r="J3" s="8" t="s">
        <v>43</v>
      </c>
      <c r="K3" s="8" t="s">
        <v>42</v>
      </c>
      <c r="L3" s="8" t="s">
        <v>42</v>
      </c>
      <c r="M3" s="8" t="s">
        <v>45</v>
      </c>
      <c r="N3" s="8" t="s">
        <v>42</v>
      </c>
      <c r="O3" s="8" t="s">
        <v>54</v>
      </c>
      <c r="P3" s="8" t="s">
        <v>42</v>
      </c>
      <c r="Q3" s="8" t="s">
        <v>43</v>
      </c>
      <c r="R3" s="8" t="s">
        <v>42</v>
      </c>
      <c r="S3" s="8" t="s">
        <v>42</v>
      </c>
      <c r="T3" s="8" t="s">
        <v>42</v>
      </c>
      <c r="U3" s="8" t="s">
        <v>42</v>
      </c>
      <c r="V3" s="8" t="s">
        <v>42</v>
      </c>
      <c r="W3" s="8" t="s">
        <v>44</v>
      </c>
      <c r="X3" s="8" t="s">
        <v>44</v>
      </c>
      <c r="Y3" s="8" t="s">
        <v>42</v>
      </c>
      <c r="Z3" s="8" t="s">
        <v>42</v>
      </c>
      <c r="AA3" s="8" t="s">
        <v>42</v>
      </c>
      <c r="AB3" s="8" t="s">
        <v>54</v>
      </c>
      <c r="AC3" s="8" t="s">
        <v>42</v>
      </c>
      <c r="AD3" s="8" t="s">
        <v>42</v>
      </c>
      <c r="AE3" s="8" t="s">
        <v>43</v>
      </c>
      <c r="AF3" s="8" t="s">
        <v>42</v>
      </c>
      <c r="AG3" s="1"/>
      <c r="AH3" s="8">
        <f ca="1">COUNTIF(C3:AG3,CELL("contents",References!$A$2))</f>
        <v>2</v>
      </c>
      <c r="AI3" s="8">
        <f ca="1">COUNTIF(C3:AG3,CELL("contents",References!$A$3))</f>
        <v>0</v>
      </c>
      <c r="AJ3" s="8">
        <v>0</v>
      </c>
      <c r="AK3" s="8">
        <v>0</v>
      </c>
      <c r="AL3" s="8">
        <v>0</v>
      </c>
      <c r="AM3" s="8">
        <v>0</v>
      </c>
      <c r="AN3" s="8">
        <f t="shared" ref="AN3:AN24" ca="1" si="0">AJ3+AK3+AL3+AM3-AH3-AI3</f>
        <v>-2</v>
      </c>
      <c r="AO3" s="8">
        <f t="shared" ref="AO3:AO24" ca="1" si="1">IF(AN3&lt;0,ABS(AN3),0)</f>
        <v>2</v>
      </c>
      <c r="AP3" s="8">
        <f t="shared" ref="AP3:AP24" ca="1" si="2">IF(AN3&gt;0,AN3,0)</f>
        <v>0</v>
      </c>
    </row>
    <row r="4" spans="1:42" x14ac:dyDescent="0.25">
      <c r="A4" s="8" t="s">
        <v>109</v>
      </c>
      <c r="B4" s="8" t="s">
        <v>110</v>
      </c>
      <c r="C4" s="8" t="s">
        <v>43</v>
      </c>
      <c r="D4" s="8" t="s">
        <v>42</v>
      </c>
      <c r="E4" s="8" t="s">
        <v>42</v>
      </c>
      <c r="F4" s="8" t="s">
        <v>42</v>
      </c>
      <c r="G4" s="8" t="s">
        <v>42</v>
      </c>
      <c r="H4" s="8" t="s">
        <v>42</v>
      </c>
      <c r="I4" s="8" t="s">
        <v>42</v>
      </c>
      <c r="J4" s="8" t="s">
        <v>43</v>
      </c>
      <c r="K4" s="8" t="s">
        <v>42</v>
      </c>
      <c r="L4" s="8" t="s">
        <v>42</v>
      </c>
      <c r="M4" s="8" t="s">
        <v>44</v>
      </c>
      <c r="N4" s="8" t="s">
        <v>44</v>
      </c>
      <c r="O4" s="8" t="s">
        <v>44</v>
      </c>
      <c r="P4" s="8" t="s">
        <v>42</v>
      </c>
      <c r="Q4" s="8" t="s">
        <v>43</v>
      </c>
      <c r="R4" s="8" t="s">
        <v>42</v>
      </c>
      <c r="S4" s="8" t="s">
        <v>42</v>
      </c>
      <c r="T4" s="8" t="s">
        <v>42</v>
      </c>
      <c r="U4" s="8" t="s">
        <v>42</v>
      </c>
      <c r="V4" s="8" t="s">
        <v>42</v>
      </c>
      <c r="W4" s="8" t="s">
        <v>42</v>
      </c>
      <c r="X4" s="8" t="s">
        <v>43</v>
      </c>
      <c r="Y4" s="8" t="s">
        <v>42</v>
      </c>
      <c r="Z4" s="8" t="s">
        <v>42</v>
      </c>
      <c r="AA4" s="8" t="s">
        <v>42</v>
      </c>
      <c r="AB4" s="8" t="s">
        <v>42</v>
      </c>
      <c r="AC4" s="8" t="s">
        <v>42</v>
      </c>
      <c r="AD4" s="8" t="s">
        <v>44</v>
      </c>
      <c r="AE4" s="8" t="s">
        <v>44</v>
      </c>
      <c r="AF4" s="8" t="s">
        <v>42</v>
      </c>
      <c r="AG4" s="1"/>
      <c r="AH4" s="8">
        <f ca="1">COUNTIF(C4:AG4,CELL("contents",References!$A$2))</f>
        <v>5</v>
      </c>
      <c r="AI4" s="8">
        <f ca="1">COUNTIF(C4:AG4,CELL("contents",References!$A$3))</f>
        <v>0</v>
      </c>
      <c r="AJ4" s="8">
        <v>0</v>
      </c>
      <c r="AK4" s="8">
        <v>0</v>
      </c>
      <c r="AL4" s="8">
        <v>0</v>
      </c>
      <c r="AM4" s="8">
        <v>0</v>
      </c>
      <c r="AN4" s="8">
        <f t="shared" ca="1" si="0"/>
        <v>-5</v>
      </c>
      <c r="AO4" s="8">
        <f t="shared" ca="1" si="1"/>
        <v>5</v>
      </c>
      <c r="AP4" s="8">
        <f t="shared" ca="1" si="2"/>
        <v>0</v>
      </c>
    </row>
    <row r="5" spans="1:42" x14ac:dyDescent="0.25">
      <c r="A5" s="8" t="s">
        <v>113</v>
      </c>
      <c r="B5" s="8" t="s">
        <v>114</v>
      </c>
      <c r="C5" s="8" t="s">
        <v>43</v>
      </c>
      <c r="D5" s="8" t="s">
        <v>42</v>
      </c>
      <c r="E5" s="8" t="s">
        <v>42</v>
      </c>
      <c r="F5" s="8" t="s">
        <v>42</v>
      </c>
      <c r="G5" s="8" t="s">
        <v>42</v>
      </c>
      <c r="H5" s="8" t="s">
        <v>42</v>
      </c>
      <c r="I5" s="8" t="s">
        <v>42</v>
      </c>
      <c r="J5" s="8" t="s">
        <v>43</v>
      </c>
      <c r="K5" s="8" t="s">
        <v>42</v>
      </c>
      <c r="L5" s="8" t="s">
        <v>42</v>
      </c>
      <c r="M5" s="8" t="s">
        <v>44</v>
      </c>
      <c r="N5" s="8" t="s">
        <v>44</v>
      </c>
      <c r="O5" s="8" t="s">
        <v>42</v>
      </c>
      <c r="P5" s="8" t="s">
        <v>42</v>
      </c>
      <c r="Q5" s="8" t="s">
        <v>43</v>
      </c>
      <c r="R5" s="8" t="s">
        <v>42</v>
      </c>
      <c r="S5" s="8" t="s">
        <v>42</v>
      </c>
      <c r="T5" s="8" t="s">
        <v>42</v>
      </c>
      <c r="U5" s="8" t="s">
        <v>42</v>
      </c>
      <c r="V5" s="8" t="s">
        <v>42</v>
      </c>
      <c r="W5" s="8" t="s">
        <v>42</v>
      </c>
      <c r="X5" s="8" t="s">
        <v>43</v>
      </c>
      <c r="Y5" s="8" t="s">
        <v>42</v>
      </c>
      <c r="Z5" s="8" t="s">
        <v>42</v>
      </c>
      <c r="AA5" s="8" t="s">
        <v>42</v>
      </c>
      <c r="AB5" s="8" t="s">
        <v>42</v>
      </c>
      <c r="AC5" s="8" t="s">
        <v>42</v>
      </c>
      <c r="AD5" s="8" t="s">
        <v>42</v>
      </c>
      <c r="AE5" s="8" t="s">
        <v>43</v>
      </c>
      <c r="AF5" s="8" t="s">
        <v>42</v>
      </c>
      <c r="AG5" s="1"/>
      <c r="AH5" s="8">
        <f ca="1">COUNTIF(C5:AG5,CELL("contents",References!$A$2))</f>
        <v>2</v>
      </c>
      <c r="AI5" s="8">
        <f ca="1">COUNTIF(C5:AG5,CELL("contents",References!$A$3))</f>
        <v>0</v>
      </c>
      <c r="AJ5" s="8">
        <v>0</v>
      </c>
      <c r="AK5" s="8">
        <v>0</v>
      </c>
      <c r="AL5" s="8">
        <v>0</v>
      </c>
      <c r="AM5" s="8">
        <v>0</v>
      </c>
      <c r="AN5" s="8">
        <f t="shared" ca="1" si="0"/>
        <v>-2</v>
      </c>
      <c r="AO5" s="8">
        <f t="shared" ca="1" si="1"/>
        <v>2</v>
      </c>
      <c r="AP5" s="8">
        <f t="shared" ca="1" si="2"/>
        <v>0</v>
      </c>
    </row>
    <row r="6" spans="1:42" x14ac:dyDescent="0.25">
      <c r="A6" s="8" t="s">
        <v>117</v>
      </c>
      <c r="B6" s="8" t="s">
        <v>118</v>
      </c>
      <c r="C6" s="8" t="s">
        <v>43</v>
      </c>
      <c r="D6" s="8" t="s">
        <v>42</v>
      </c>
      <c r="E6" s="8" t="s">
        <v>42</v>
      </c>
      <c r="F6" s="8" t="s">
        <v>42</v>
      </c>
      <c r="G6" s="8" t="s">
        <v>42</v>
      </c>
      <c r="H6" s="8" t="s">
        <v>42</v>
      </c>
      <c r="I6" s="8" t="s">
        <v>44</v>
      </c>
      <c r="J6" s="8" t="s">
        <v>44</v>
      </c>
      <c r="K6" s="8" t="s">
        <v>42</v>
      </c>
      <c r="L6" s="8" t="s">
        <v>42</v>
      </c>
      <c r="M6" s="8" t="s">
        <v>44</v>
      </c>
      <c r="N6" s="8" t="s">
        <v>44</v>
      </c>
      <c r="O6" s="8" t="s">
        <v>42</v>
      </c>
      <c r="P6" s="8" t="s">
        <v>42</v>
      </c>
      <c r="Q6" s="8" t="s">
        <v>43</v>
      </c>
      <c r="R6" s="8" t="s">
        <v>42</v>
      </c>
      <c r="S6" s="8" t="s">
        <v>42</v>
      </c>
      <c r="T6" s="8" t="s">
        <v>42</v>
      </c>
      <c r="U6" s="8" t="s">
        <v>42</v>
      </c>
      <c r="V6" s="8" t="s">
        <v>42</v>
      </c>
      <c r="W6" s="8" t="s">
        <v>42</v>
      </c>
      <c r="X6" s="8" t="s">
        <v>44</v>
      </c>
      <c r="Y6" s="8" t="s">
        <v>44</v>
      </c>
      <c r="Z6" s="8" t="s">
        <v>42</v>
      </c>
      <c r="AA6" s="8" t="s">
        <v>42</v>
      </c>
      <c r="AB6" s="8" t="s">
        <v>42</v>
      </c>
      <c r="AC6" s="8" t="s">
        <v>42</v>
      </c>
      <c r="AD6" s="8" t="s">
        <v>42</v>
      </c>
      <c r="AE6" s="8" t="s">
        <v>43</v>
      </c>
      <c r="AF6" s="8" t="s">
        <v>42</v>
      </c>
      <c r="AG6" s="1"/>
      <c r="AH6" s="8">
        <f ca="1">COUNTIF(C6:AG6,CELL("contents",References!$A$2))</f>
        <v>6</v>
      </c>
      <c r="AI6" s="8">
        <f ca="1">COUNTIF(C6:AG6,CELL("contents",References!$A$3))</f>
        <v>0</v>
      </c>
      <c r="AJ6" s="8">
        <v>0</v>
      </c>
      <c r="AK6" s="8">
        <v>0</v>
      </c>
      <c r="AL6" s="8">
        <v>0</v>
      </c>
      <c r="AM6" s="8">
        <v>0</v>
      </c>
      <c r="AN6" s="8">
        <f t="shared" ca="1" si="0"/>
        <v>-6</v>
      </c>
      <c r="AO6" s="8">
        <f t="shared" ca="1" si="1"/>
        <v>6</v>
      </c>
      <c r="AP6" s="8">
        <f t="shared" ca="1" si="2"/>
        <v>0</v>
      </c>
    </row>
    <row r="7" spans="1:42" x14ac:dyDescent="0.25">
      <c r="A7" s="8" t="s">
        <v>122</v>
      </c>
      <c r="B7" s="8" t="s">
        <v>123</v>
      </c>
      <c r="C7" s="8" t="s">
        <v>43</v>
      </c>
      <c r="D7" s="8" t="s">
        <v>42</v>
      </c>
      <c r="E7" s="8" t="s">
        <v>42</v>
      </c>
      <c r="F7" s="8" t="s">
        <v>42</v>
      </c>
      <c r="G7" s="8" t="s">
        <v>42</v>
      </c>
      <c r="H7" s="8" t="s">
        <v>42</v>
      </c>
      <c r="I7" s="8" t="s">
        <v>42</v>
      </c>
      <c r="J7" s="8" t="s">
        <v>43</v>
      </c>
      <c r="K7" s="8" t="s">
        <v>42</v>
      </c>
      <c r="L7" s="8" t="s">
        <v>42</v>
      </c>
      <c r="M7" s="8" t="s">
        <v>44</v>
      </c>
      <c r="N7" s="8" t="s">
        <v>44</v>
      </c>
      <c r="O7" s="8" t="s">
        <v>42</v>
      </c>
      <c r="P7" s="8" t="s">
        <v>42</v>
      </c>
      <c r="Q7" s="8" t="s">
        <v>43</v>
      </c>
      <c r="R7" s="8" t="s">
        <v>42</v>
      </c>
      <c r="S7" s="8" t="s">
        <v>42</v>
      </c>
      <c r="T7" s="8" t="s">
        <v>42</v>
      </c>
      <c r="U7" s="8" t="s">
        <v>42</v>
      </c>
      <c r="V7" s="8" t="s">
        <v>42</v>
      </c>
      <c r="W7" s="8" t="s">
        <v>44</v>
      </c>
      <c r="X7" s="8" t="s">
        <v>44</v>
      </c>
      <c r="Y7" s="8" t="s">
        <v>44</v>
      </c>
      <c r="Z7" s="8" t="s">
        <v>44</v>
      </c>
      <c r="AA7" s="8" t="s">
        <v>44</v>
      </c>
      <c r="AB7" s="8" t="s">
        <v>44</v>
      </c>
      <c r="AC7" s="8" t="s">
        <v>44</v>
      </c>
      <c r="AD7" s="8" t="s">
        <v>42</v>
      </c>
      <c r="AE7" s="8" t="s">
        <v>43</v>
      </c>
      <c r="AF7" s="8" t="s">
        <v>42</v>
      </c>
      <c r="AG7" s="1"/>
      <c r="AH7" s="8">
        <f ca="1">COUNTIF(C7:AG7,CELL("contents",References!$A$2))</f>
        <v>9</v>
      </c>
      <c r="AI7" s="8">
        <f ca="1">COUNTIF(C7:AG7,CELL("contents",References!$A$3))</f>
        <v>0</v>
      </c>
      <c r="AJ7" s="8">
        <v>0</v>
      </c>
      <c r="AK7" s="8">
        <v>0</v>
      </c>
      <c r="AL7" s="8">
        <v>0</v>
      </c>
      <c r="AM7" s="8">
        <v>0</v>
      </c>
      <c r="AN7" s="8">
        <f t="shared" ca="1" si="0"/>
        <v>-9</v>
      </c>
      <c r="AO7" s="8">
        <f t="shared" ca="1" si="1"/>
        <v>9</v>
      </c>
      <c r="AP7" s="8">
        <f t="shared" ca="1" si="2"/>
        <v>0</v>
      </c>
    </row>
    <row r="8" spans="1:42" x14ac:dyDescent="0.25">
      <c r="A8" s="8" t="s">
        <v>125</v>
      </c>
      <c r="B8" s="8" t="s">
        <v>126</v>
      </c>
      <c r="C8" s="8" t="s">
        <v>43</v>
      </c>
      <c r="D8" s="8" t="s">
        <v>42</v>
      </c>
      <c r="E8" s="8" t="s">
        <v>42</v>
      </c>
      <c r="F8" s="8" t="s">
        <v>42</v>
      </c>
      <c r="G8" s="8" t="s">
        <v>42</v>
      </c>
      <c r="H8" s="8" t="s">
        <v>42</v>
      </c>
      <c r="I8" s="8" t="s">
        <v>42</v>
      </c>
      <c r="J8" s="8" t="s">
        <v>43</v>
      </c>
      <c r="K8" s="8" t="s">
        <v>42</v>
      </c>
      <c r="L8" s="8" t="s">
        <v>42</v>
      </c>
      <c r="M8" s="8" t="s">
        <v>42</v>
      </c>
      <c r="N8" s="8" t="s">
        <v>42</v>
      </c>
      <c r="O8" s="8" t="s">
        <v>42</v>
      </c>
      <c r="P8" s="8" t="s">
        <v>42</v>
      </c>
      <c r="Q8" s="8" t="s">
        <v>43</v>
      </c>
      <c r="R8" s="8" t="s">
        <v>42</v>
      </c>
      <c r="S8" s="8" t="s">
        <v>42</v>
      </c>
      <c r="T8" s="8" t="s">
        <v>42</v>
      </c>
      <c r="U8" s="8" t="s">
        <v>42</v>
      </c>
      <c r="V8" s="8" t="s">
        <v>42</v>
      </c>
      <c r="W8" s="8" t="s">
        <v>42</v>
      </c>
      <c r="X8" s="8" t="s">
        <v>43</v>
      </c>
      <c r="Y8" s="8" t="s">
        <v>42</v>
      </c>
      <c r="Z8" s="8" t="s">
        <v>42</v>
      </c>
      <c r="AA8" s="8" t="s">
        <v>42</v>
      </c>
      <c r="AB8" s="8" t="s">
        <v>42</v>
      </c>
      <c r="AC8" s="8" t="s">
        <v>42</v>
      </c>
      <c r="AD8" s="8" t="s">
        <v>42</v>
      </c>
      <c r="AE8" s="8" t="s">
        <v>43</v>
      </c>
      <c r="AF8" s="8" t="s">
        <v>42</v>
      </c>
      <c r="AG8" s="1"/>
      <c r="AH8" s="8">
        <f ca="1">COUNTIF(C8:AG8,CELL("contents",References!$A$2))</f>
        <v>0</v>
      </c>
      <c r="AI8" s="8">
        <f ca="1">COUNTIF(C8:AG8,CELL("contents",References!$A$3))</f>
        <v>0</v>
      </c>
      <c r="AJ8" s="8">
        <v>0</v>
      </c>
      <c r="AK8" s="8">
        <v>0</v>
      </c>
      <c r="AL8" s="8">
        <v>0</v>
      </c>
      <c r="AM8" s="8">
        <v>0</v>
      </c>
      <c r="AN8" s="8">
        <f t="shared" ca="1" si="0"/>
        <v>0</v>
      </c>
      <c r="AO8" s="8">
        <f t="shared" ca="1" si="1"/>
        <v>0</v>
      </c>
      <c r="AP8" s="8">
        <f t="shared" ca="1" si="2"/>
        <v>0</v>
      </c>
    </row>
    <row r="9" spans="1:42" x14ac:dyDescent="0.25">
      <c r="A9" s="8" t="s">
        <v>127</v>
      </c>
      <c r="B9" s="8" t="s">
        <v>128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8" t="s">
        <v>44</v>
      </c>
      <c r="Z9" s="8" t="s">
        <v>44</v>
      </c>
      <c r="AA9" s="8" t="s">
        <v>42</v>
      </c>
      <c r="AB9" s="8" t="s">
        <v>44</v>
      </c>
      <c r="AC9" s="8" t="s">
        <v>42</v>
      </c>
      <c r="AD9" s="8" t="s">
        <v>42</v>
      </c>
      <c r="AE9" s="8" t="s">
        <v>43</v>
      </c>
      <c r="AF9" s="8" t="s">
        <v>42</v>
      </c>
      <c r="AG9" s="1"/>
      <c r="AH9" s="8">
        <f ca="1">COUNTIF(C9:AG9,CELL("contents",References!$A$2))</f>
        <v>3</v>
      </c>
      <c r="AI9" s="8">
        <f ca="1">COUNTIF(C9:AG9,CELL("contents",References!$A$3))</f>
        <v>0</v>
      </c>
      <c r="AJ9" s="8">
        <v>0</v>
      </c>
      <c r="AK9" s="8">
        <v>0</v>
      </c>
      <c r="AL9" s="8">
        <v>0</v>
      </c>
      <c r="AM9" s="8">
        <v>0</v>
      </c>
      <c r="AN9" s="8">
        <f t="shared" ca="1" si="0"/>
        <v>-3</v>
      </c>
      <c r="AO9" s="8">
        <f t="shared" ca="1" si="1"/>
        <v>3</v>
      </c>
      <c r="AP9" s="8">
        <f t="shared" ca="1" si="2"/>
        <v>0</v>
      </c>
    </row>
    <row r="10" spans="1:42" x14ac:dyDescent="0.25">
      <c r="A10" s="8" t="s">
        <v>52</v>
      </c>
      <c r="B10" s="8" t="s">
        <v>53</v>
      </c>
      <c r="C10" s="8" t="s">
        <v>43</v>
      </c>
      <c r="D10" s="8" t="s">
        <v>42</v>
      </c>
      <c r="E10" s="8" t="s">
        <v>42</v>
      </c>
      <c r="F10" s="8" t="s">
        <v>42</v>
      </c>
      <c r="G10" s="8" t="s">
        <v>42</v>
      </c>
      <c r="H10" s="8" t="s">
        <v>42</v>
      </c>
      <c r="I10" s="8" t="s">
        <v>42</v>
      </c>
      <c r="J10" s="8" t="s">
        <v>43</v>
      </c>
      <c r="K10" s="8" t="s">
        <v>42</v>
      </c>
      <c r="L10" s="8" t="s">
        <v>42</v>
      </c>
      <c r="M10" s="8" t="s">
        <v>44</v>
      </c>
      <c r="N10" s="8" t="s">
        <v>44</v>
      </c>
      <c r="O10" s="8" t="s">
        <v>42</v>
      </c>
      <c r="P10" s="8" t="s">
        <v>42</v>
      </c>
      <c r="Q10" s="8" t="s">
        <v>44</v>
      </c>
      <c r="R10" s="8" t="s">
        <v>44</v>
      </c>
      <c r="S10" s="8" t="s">
        <v>42</v>
      </c>
      <c r="T10" s="8" t="s">
        <v>42</v>
      </c>
      <c r="U10" s="8" t="s">
        <v>42</v>
      </c>
      <c r="V10" s="8" t="s">
        <v>42</v>
      </c>
      <c r="W10" s="8" t="s">
        <v>42</v>
      </c>
      <c r="X10" s="8" t="s">
        <v>43</v>
      </c>
      <c r="Y10" s="8" t="s">
        <v>42</v>
      </c>
      <c r="Z10" s="8" t="s">
        <v>42</v>
      </c>
      <c r="AA10" s="8" t="s">
        <v>42</v>
      </c>
      <c r="AB10" s="8" t="s">
        <v>42</v>
      </c>
      <c r="AC10" s="8" t="s">
        <v>42</v>
      </c>
      <c r="AD10" s="8" t="s">
        <v>42</v>
      </c>
      <c r="AE10" s="8" t="s">
        <v>43</v>
      </c>
      <c r="AF10" s="8" t="s">
        <v>42</v>
      </c>
      <c r="AG10" s="1"/>
      <c r="AH10" s="8">
        <f ca="1">COUNTIF(C10:AG10,CELL("contents",References!$A$2))</f>
        <v>4</v>
      </c>
      <c r="AI10" s="8">
        <f ca="1">COUNTIF(C10:AG10,CELL("contents",References!$A$3))</f>
        <v>0</v>
      </c>
      <c r="AJ10" s="8">
        <v>0</v>
      </c>
      <c r="AK10" s="8">
        <v>0</v>
      </c>
      <c r="AL10" s="8">
        <v>0</v>
      </c>
      <c r="AM10" s="8">
        <v>0</v>
      </c>
      <c r="AN10" s="8">
        <f t="shared" ca="1" si="0"/>
        <v>-4</v>
      </c>
      <c r="AO10" s="8">
        <f t="shared" ca="1" si="1"/>
        <v>4</v>
      </c>
      <c r="AP10" s="8">
        <f t="shared" ca="1" si="2"/>
        <v>0</v>
      </c>
    </row>
    <row r="11" spans="1:42" x14ac:dyDescent="0.25">
      <c r="A11" s="8" t="s">
        <v>59</v>
      </c>
      <c r="B11" s="8" t="s">
        <v>60</v>
      </c>
      <c r="C11" s="8" t="s">
        <v>43</v>
      </c>
      <c r="D11" s="8" t="s">
        <v>42</v>
      </c>
      <c r="E11" s="8" t="s">
        <v>42</v>
      </c>
      <c r="F11" s="8" t="s">
        <v>42</v>
      </c>
      <c r="G11" s="8" t="s">
        <v>42</v>
      </c>
      <c r="H11" s="8" t="s">
        <v>42</v>
      </c>
      <c r="I11" s="8" t="s">
        <v>44</v>
      </c>
      <c r="J11" s="8" t="s">
        <v>44</v>
      </c>
      <c r="K11" s="8" t="s">
        <v>42</v>
      </c>
      <c r="L11" s="8" t="s">
        <v>42</v>
      </c>
      <c r="M11" s="8" t="s">
        <v>44</v>
      </c>
      <c r="N11" s="8" t="s">
        <v>44</v>
      </c>
      <c r="O11" s="8" t="s">
        <v>42</v>
      </c>
      <c r="P11" s="8" t="s">
        <v>42</v>
      </c>
      <c r="Q11" s="8" t="s">
        <v>43</v>
      </c>
      <c r="R11" s="8" t="s">
        <v>42</v>
      </c>
      <c r="S11" s="8" t="s">
        <v>42</v>
      </c>
      <c r="T11" s="8" t="s">
        <v>44</v>
      </c>
      <c r="U11" s="8" t="s">
        <v>42</v>
      </c>
      <c r="V11" s="8" t="s">
        <v>42</v>
      </c>
      <c r="W11" s="8" t="s">
        <v>42</v>
      </c>
      <c r="X11" s="8" t="s">
        <v>43</v>
      </c>
      <c r="Y11" s="8" t="s">
        <v>42</v>
      </c>
      <c r="Z11" s="8" t="s">
        <v>44</v>
      </c>
      <c r="AA11" s="8" t="s">
        <v>42</v>
      </c>
      <c r="AB11" s="8" t="s">
        <v>42</v>
      </c>
      <c r="AC11" s="8" t="s">
        <v>42</v>
      </c>
      <c r="AD11" s="8" t="s">
        <v>44</v>
      </c>
      <c r="AE11" s="8" t="s">
        <v>44</v>
      </c>
      <c r="AF11" s="8" t="s">
        <v>44</v>
      </c>
      <c r="AG11" s="1"/>
      <c r="AH11" s="8">
        <f ca="1">COUNTIF(C11:AG11,CELL("contents",References!$A$2))</f>
        <v>9</v>
      </c>
      <c r="AI11" s="8">
        <f ca="1">COUNTIF(C11:AG11,CELL("contents",References!$A$3))</f>
        <v>0</v>
      </c>
      <c r="AJ11" s="8">
        <v>0</v>
      </c>
      <c r="AK11" s="8">
        <v>0</v>
      </c>
      <c r="AL11" s="8">
        <v>0</v>
      </c>
      <c r="AM11" s="8">
        <v>0</v>
      </c>
      <c r="AN11" s="8">
        <f t="shared" ca="1" si="0"/>
        <v>-9</v>
      </c>
      <c r="AO11" s="8">
        <f t="shared" ca="1" si="1"/>
        <v>9</v>
      </c>
      <c r="AP11" s="8">
        <f t="shared" ca="1" si="2"/>
        <v>0</v>
      </c>
    </row>
    <row r="12" spans="1:42" x14ac:dyDescent="0.25">
      <c r="A12" s="8" t="s">
        <v>61</v>
      </c>
      <c r="B12" s="8" t="s">
        <v>62</v>
      </c>
      <c r="C12" s="8" t="s">
        <v>43</v>
      </c>
      <c r="D12" s="8" t="s">
        <v>42</v>
      </c>
      <c r="E12" s="8" t="s">
        <v>42</v>
      </c>
      <c r="F12" s="8" t="s">
        <v>42</v>
      </c>
      <c r="G12" s="8" t="s">
        <v>42</v>
      </c>
      <c r="H12" s="8" t="s">
        <v>42</v>
      </c>
      <c r="I12" s="8" t="s">
        <v>42</v>
      </c>
      <c r="J12" s="8" t="s">
        <v>43</v>
      </c>
      <c r="K12" s="8" t="s">
        <v>42</v>
      </c>
      <c r="L12" s="8" t="s">
        <v>42</v>
      </c>
      <c r="M12" s="8" t="s">
        <v>44</v>
      </c>
      <c r="N12" s="8" t="s">
        <v>44</v>
      </c>
      <c r="O12" s="8" t="s">
        <v>42</v>
      </c>
      <c r="P12" s="8" t="s">
        <v>42</v>
      </c>
      <c r="Q12" s="8" t="s">
        <v>43</v>
      </c>
      <c r="R12" s="8" t="s">
        <v>42</v>
      </c>
      <c r="S12" s="8" t="s">
        <v>44</v>
      </c>
      <c r="T12" s="8" t="s">
        <v>42</v>
      </c>
      <c r="U12" s="8" t="s">
        <v>42</v>
      </c>
      <c r="V12" s="8" t="s">
        <v>42</v>
      </c>
      <c r="W12" s="8" t="s">
        <v>42</v>
      </c>
      <c r="X12" s="8" t="s">
        <v>43</v>
      </c>
      <c r="Y12" s="8" t="s">
        <v>42</v>
      </c>
      <c r="Z12" s="8" t="s">
        <v>42</v>
      </c>
      <c r="AA12" s="8" t="s">
        <v>42</v>
      </c>
      <c r="AB12" s="8" t="s">
        <v>42</v>
      </c>
      <c r="AC12" s="8" t="s">
        <v>54</v>
      </c>
      <c r="AD12" s="8" t="s">
        <v>42</v>
      </c>
      <c r="AE12" s="8" t="s">
        <v>43</v>
      </c>
      <c r="AF12" s="8" t="s">
        <v>42</v>
      </c>
      <c r="AG12" s="1"/>
      <c r="AH12" s="8">
        <f ca="1">COUNTIF(C12:AG12,CELL("contents",References!$A$2))</f>
        <v>3</v>
      </c>
      <c r="AI12" s="8">
        <f ca="1">COUNTIF(C12:AG12,CELL("contents",References!$A$3))</f>
        <v>0</v>
      </c>
      <c r="AJ12" s="8">
        <v>0</v>
      </c>
      <c r="AK12" s="8">
        <v>0</v>
      </c>
      <c r="AL12" s="8">
        <v>0</v>
      </c>
      <c r="AM12" s="8">
        <v>0</v>
      </c>
      <c r="AN12" s="8">
        <f t="shared" ca="1" si="0"/>
        <v>-3</v>
      </c>
      <c r="AO12" s="8">
        <f t="shared" ca="1" si="1"/>
        <v>3</v>
      </c>
      <c r="AP12" s="8">
        <f t="shared" ca="1" si="2"/>
        <v>0</v>
      </c>
    </row>
    <row r="13" spans="1:42" x14ac:dyDescent="0.25">
      <c r="A13" s="8" t="s">
        <v>63</v>
      </c>
      <c r="B13" s="8" t="s">
        <v>64</v>
      </c>
      <c r="C13" s="8" t="s">
        <v>43</v>
      </c>
      <c r="D13" s="8" t="s">
        <v>42</v>
      </c>
      <c r="E13" s="8" t="s">
        <v>42</v>
      </c>
      <c r="F13" s="8" t="s">
        <v>67</v>
      </c>
      <c r="G13" s="8" t="s">
        <v>42</v>
      </c>
      <c r="H13" s="8" t="s">
        <v>42</v>
      </c>
      <c r="I13" s="8" t="s">
        <v>42</v>
      </c>
      <c r="J13" s="8" t="s">
        <v>43</v>
      </c>
      <c r="K13" s="8" t="s">
        <v>42</v>
      </c>
      <c r="L13" s="8" t="s">
        <v>42</v>
      </c>
      <c r="M13" s="8" t="s">
        <v>45</v>
      </c>
      <c r="N13" s="8" t="s">
        <v>42</v>
      </c>
      <c r="O13" s="8" t="s">
        <v>44</v>
      </c>
      <c r="P13" s="8" t="s">
        <v>42</v>
      </c>
      <c r="Q13" s="8" t="s">
        <v>43</v>
      </c>
      <c r="R13" s="8" t="s">
        <v>42</v>
      </c>
      <c r="S13" s="8" t="s">
        <v>42</v>
      </c>
      <c r="T13" s="8" t="s">
        <v>42</v>
      </c>
      <c r="U13" s="8" t="s">
        <v>42</v>
      </c>
      <c r="V13" s="8" t="s">
        <v>42</v>
      </c>
      <c r="W13" s="8" t="s">
        <v>42</v>
      </c>
      <c r="X13" s="8" t="s">
        <v>43</v>
      </c>
      <c r="Y13" s="8" t="s">
        <v>42</v>
      </c>
      <c r="Z13" s="8" t="s">
        <v>42</v>
      </c>
      <c r="AA13" s="8" t="s">
        <v>42</v>
      </c>
      <c r="AB13" s="8" t="s">
        <v>42</v>
      </c>
      <c r="AC13" s="8" t="s">
        <v>42</v>
      </c>
      <c r="AD13" s="8" t="s">
        <v>42</v>
      </c>
      <c r="AE13" s="8" t="s">
        <v>43</v>
      </c>
      <c r="AF13" s="8" t="s">
        <v>42</v>
      </c>
      <c r="AG13" s="1"/>
      <c r="AH13" s="8">
        <f ca="1">COUNTIF(C13:AG13,CELL("contents",References!$A$2))</f>
        <v>1</v>
      </c>
      <c r="AI13" s="8">
        <f ca="1">COUNTIF(C13:AG13,CELL("contents",References!$A$3))</f>
        <v>0</v>
      </c>
      <c r="AJ13" s="8">
        <v>0</v>
      </c>
      <c r="AK13" s="8">
        <v>0</v>
      </c>
      <c r="AL13" s="8">
        <v>0</v>
      </c>
      <c r="AM13" s="8">
        <v>0</v>
      </c>
      <c r="AN13" s="8">
        <f t="shared" ca="1" si="0"/>
        <v>-1</v>
      </c>
      <c r="AO13" s="8">
        <f t="shared" ca="1" si="1"/>
        <v>1</v>
      </c>
      <c r="AP13" s="8">
        <f t="shared" ca="1" si="2"/>
        <v>0</v>
      </c>
    </row>
    <row r="14" spans="1:42" x14ac:dyDescent="0.25">
      <c r="A14" s="8" t="s">
        <v>65</v>
      </c>
      <c r="B14" s="8" t="s">
        <v>66</v>
      </c>
      <c r="C14" s="8" t="s">
        <v>43</v>
      </c>
      <c r="D14" s="8" t="s">
        <v>42</v>
      </c>
      <c r="E14" s="8" t="s">
        <v>42</v>
      </c>
      <c r="F14" s="8" t="s">
        <v>42</v>
      </c>
      <c r="G14" s="8" t="s">
        <v>42</v>
      </c>
      <c r="H14" s="8" t="s">
        <v>42</v>
      </c>
      <c r="I14" s="8" t="s">
        <v>42</v>
      </c>
      <c r="J14" s="8" t="s">
        <v>43</v>
      </c>
      <c r="K14" s="8" t="s">
        <v>42</v>
      </c>
      <c r="L14" s="8" t="s">
        <v>42</v>
      </c>
      <c r="M14" s="8" t="s">
        <v>45</v>
      </c>
      <c r="N14" s="8" t="s">
        <v>42</v>
      </c>
      <c r="O14" s="8" t="s">
        <v>42</v>
      </c>
      <c r="P14" s="8" t="s">
        <v>42</v>
      </c>
      <c r="Q14" s="8" t="s">
        <v>43</v>
      </c>
      <c r="R14" s="8" t="s">
        <v>42</v>
      </c>
      <c r="S14" s="8" t="s">
        <v>42</v>
      </c>
      <c r="T14" s="8" t="s">
        <v>42</v>
      </c>
      <c r="U14" s="8" t="s">
        <v>42</v>
      </c>
      <c r="V14" s="8" t="s">
        <v>42</v>
      </c>
      <c r="W14" s="8" t="s">
        <v>42</v>
      </c>
      <c r="X14" s="8" t="s">
        <v>43</v>
      </c>
      <c r="Y14" s="8" t="s">
        <v>42</v>
      </c>
      <c r="Z14" s="8" t="s">
        <v>42</v>
      </c>
      <c r="AA14" s="8" t="s">
        <v>42</v>
      </c>
      <c r="AB14" s="8" t="s">
        <v>42</v>
      </c>
      <c r="AC14" s="8" t="s">
        <v>42</v>
      </c>
      <c r="AD14" s="8" t="s">
        <v>42</v>
      </c>
      <c r="AE14" s="8" t="s">
        <v>43</v>
      </c>
      <c r="AF14" s="8" t="s">
        <v>42</v>
      </c>
      <c r="AG14" s="1"/>
      <c r="AH14" s="8">
        <f ca="1">COUNTIF(C14:AG14,CELL("contents",References!$A$2))</f>
        <v>0</v>
      </c>
      <c r="AI14" s="8">
        <f ca="1">COUNTIF(C14:AG14,CELL("contents",References!$A$3))</f>
        <v>0</v>
      </c>
      <c r="AJ14" s="8">
        <v>14</v>
      </c>
      <c r="AK14" s="8">
        <v>1.5</v>
      </c>
      <c r="AL14" s="8">
        <v>0</v>
      </c>
      <c r="AM14" s="8">
        <v>0</v>
      </c>
      <c r="AN14" s="8">
        <f t="shared" ca="1" si="0"/>
        <v>15.5</v>
      </c>
      <c r="AO14" s="8">
        <f t="shared" ca="1" si="1"/>
        <v>0</v>
      </c>
      <c r="AP14" s="8">
        <f t="shared" ca="1" si="2"/>
        <v>15.5</v>
      </c>
    </row>
    <row r="15" spans="1:42" x14ac:dyDescent="0.25">
      <c r="A15" s="8" t="s">
        <v>68</v>
      </c>
      <c r="B15" s="8" t="s">
        <v>69</v>
      </c>
      <c r="C15" s="8" t="s">
        <v>43</v>
      </c>
      <c r="D15" s="8" t="s">
        <v>42</v>
      </c>
      <c r="E15" s="8" t="s">
        <v>42</v>
      </c>
      <c r="F15" s="8" t="s">
        <v>42</v>
      </c>
      <c r="G15" s="8" t="s">
        <v>42</v>
      </c>
      <c r="H15" s="8" t="s">
        <v>42</v>
      </c>
      <c r="I15" s="8" t="s">
        <v>54</v>
      </c>
      <c r="J15" s="8" t="s">
        <v>43</v>
      </c>
      <c r="K15" s="8" t="s">
        <v>42</v>
      </c>
      <c r="L15" s="8" t="s">
        <v>42</v>
      </c>
      <c r="M15" s="8" t="s">
        <v>45</v>
      </c>
      <c r="N15" s="8" t="s">
        <v>44</v>
      </c>
      <c r="O15" s="8" t="s">
        <v>42</v>
      </c>
      <c r="P15" s="8" t="s">
        <v>42</v>
      </c>
      <c r="Q15" s="8" t="s">
        <v>43</v>
      </c>
      <c r="R15" s="8" t="s">
        <v>44</v>
      </c>
      <c r="S15" s="8" t="s">
        <v>42</v>
      </c>
      <c r="T15" s="8" t="s">
        <v>42</v>
      </c>
      <c r="U15" s="8" t="s">
        <v>44</v>
      </c>
      <c r="V15" s="8" t="s">
        <v>42</v>
      </c>
      <c r="W15" s="8" t="s">
        <v>76</v>
      </c>
      <c r="X15" s="8" t="s">
        <v>76</v>
      </c>
      <c r="Y15" s="8" t="s">
        <v>76</v>
      </c>
      <c r="Z15" s="8" t="s">
        <v>76</v>
      </c>
      <c r="AA15" s="8" t="s">
        <v>76</v>
      </c>
      <c r="AB15" s="8" t="s">
        <v>76</v>
      </c>
      <c r="AC15" s="8" t="s">
        <v>76</v>
      </c>
      <c r="AD15" s="8" t="s">
        <v>76</v>
      </c>
      <c r="AE15" s="8" t="s">
        <v>76</v>
      </c>
      <c r="AF15" s="8" t="s">
        <v>44</v>
      </c>
      <c r="AG15" s="1"/>
      <c r="AH15" s="8">
        <f ca="1">COUNTIF(C15:AG15,CELL("contents",References!$A$2))</f>
        <v>4</v>
      </c>
      <c r="AI15" s="8">
        <f ca="1">COUNTIF(C15:AG15,CELL("contents",References!$A$3))</f>
        <v>9</v>
      </c>
      <c r="AJ15" s="8">
        <v>3</v>
      </c>
      <c r="AK15" s="8">
        <v>1.5</v>
      </c>
      <c r="AL15" s="8">
        <v>0</v>
      </c>
      <c r="AM15" s="8">
        <v>0</v>
      </c>
      <c r="AN15" s="8">
        <f t="shared" ca="1" si="0"/>
        <v>-8.5</v>
      </c>
      <c r="AO15" s="8">
        <f t="shared" ca="1" si="1"/>
        <v>8.5</v>
      </c>
      <c r="AP15" s="8">
        <f t="shared" ca="1" si="2"/>
        <v>0</v>
      </c>
    </row>
    <row r="16" spans="1:42" x14ac:dyDescent="0.25">
      <c r="A16" s="8" t="s">
        <v>72</v>
      </c>
      <c r="B16" s="8" t="s">
        <v>73</v>
      </c>
      <c r="C16" s="8" t="s">
        <v>43</v>
      </c>
      <c r="D16" s="8" t="s">
        <v>42</v>
      </c>
      <c r="E16" s="8" t="s">
        <v>42</v>
      </c>
      <c r="F16" s="8" t="s">
        <v>42</v>
      </c>
      <c r="G16" s="8" t="s">
        <v>42</v>
      </c>
      <c r="H16" s="8" t="s">
        <v>42</v>
      </c>
      <c r="I16" s="8" t="s">
        <v>42</v>
      </c>
      <c r="J16" s="8" t="s">
        <v>43</v>
      </c>
      <c r="K16" s="8" t="s">
        <v>42</v>
      </c>
      <c r="L16" s="8" t="s">
        <v>42</v>
      </c>
      <c r="M16" s="8" t="s">
        <v>45</v>
      </c>
      <c r="N16" s="8" t="s">
        <v>42</v>
      </c>
      <c r="O16" s="8" t="s">
        <v>42</v>
      </c>
      <c r="P16" s="8" t="s">
        <v>42</v>
      </c>
      <c r="Q16" s="8" t="s">
        <v>43</v>
      </c>
      <c r="R16" s="8" t="s">
        <v>42</v>
      </c>
      <c r="S16" s="8" t="s">
        <v>42</v>
      </c>
      <c r="T16" s="8" t="s">
        <v>42</v>
      </c>
      <c r="U16" s="8" t="s">
        <v>42</v>
      </c>
      <c r="V16" s="8" t="s">
        <v>42</v>
      </c>
      <c r="W16" s="8" t="s">
        <v>42</v>
      </c>
      <c r="X16" s="8" t="s">
        <v>43</v>
      </c>
      <c r="Y16" s="8" t="s">
        <v>42</v>
      </c>
      <c r="Z16" s="8" t="s">
        <v>42</v>
      </c>
      <c r="AA16" s="8" t="s">
        <v>42</v>
      </c>
      <c r="AB16" s="8" t="s">
        <v>42</v>
      </c>
      <c r="AC16" s="8" t="s">
        <v>42</v>
      </c>
      <c r="AD16" s="8" t="s">
        <v>42</v>
      </c>
      <c r="AE16" s="8" t="s">
        <v>43</v>
      </c>
      <c r="AF16" s="8" t="s">
        <v>42</v>
      </c>
      <c r="AG16" s="1"/>
      <c r="AH16" s="8">
        <f ca="1">COUNTIF(C16:AG16,CELL("contents",References!$A$2))</f>
        <v>0</v>
      </c>
      <c r="AI16" s="8">
        <f ca="1">COUNTIF(C16:AG16,CELL("contents",References!$A$3))</f>
        <v>0</v>
      </c>
      <c r="AJ16" s="8">
        <v>1</v>
      </c>
      <c r="AK16" s="8">
        <v>1.5</v>
      </c>
      <c r="AL16" s="8">
        <v>0</v>
      </c>
      <c r="AM16" s="8">
        <v>0</v>
      </c>
      <c r="AN16" s="8">
        <f t="shared" ca="1" si="0"/>
        <v>2.5</v>
      </c>
      <c r="AO16" s="8">
        <f t="shared" ca="1" si="1"/>
        <v>0</v>
      </c>
      <c r="AP16" s="8">
        <f t="shared" ca="1" si="2"/>
        <v>2.5</v>
      </c>
    </row>
    <row r="17" spans="1:42" x14ac:dyDescent="0.25">
      <c r="A17" s="8" t="s">
        <v>77</v>
      </c>
      <c r="B17" s="8" t="s">
        <v>78</v>
      </c>
      <c r="C17" s="8" t="s">
        <v>43</v>
      </c>
      <c r="D17" s="8" t="s">
        <v>42</v>
      </c>
      <c r="E17" s="8" t="s">
        <v>42</v>
      </c>
      <c r="F17" s="8" t="s">
        <v>42</v>
      </c>
      <c r="G17" s="8" t="s">
        <v>42</v>
      </c>
      <c r="H17" s="8" t="s">
        <v>42</v>
      </c>
      <c r="I17" s="8" t="s">
        <v>42</v>
      </c>
      <c r="J17" s="8" t="s">
        <v>43</v>
      </c>
      <c r="K17" s="8" t="s">
        <v>42</v>
      </c>
      <c r="L17" s="8" t="s">
        <v>42</v>
      </c>
      <c r="M17" s="8" t="s">
        <v>124</v>
      </c>
      <c r="N17" s="8" t="s">
        <v>42</v>
      </c>
      <c r="O17" s="8" t="s">
        <v>54</v>
      </c>
      <c r="P17" s="8" t="s">
        <v>44</v>
      </c>
      <c r="Q17" s="8" t="s">
        <v>43</v>
      </c>
      <c r="R17" s="8" t="s">
        <v>42</v>
      </c>
      <c r="S17" s="8" t="s">
        <v>42</v>
      </c>
      <c r="T17" s="8" t="s">
        <v>42</v>
      </c>
      <c r="U17" s="8" t="s">
        <v>42</v>
      </c>
      <c r="V17" s="8" t="s">
        <v>44</v>
      </c>
      <c r="W17" s="8" t="s">
        <v>42</v>
      </c>
      <c r="X17" s="8" t="s">
        <v>43</v>
      </c>
      <c r="Y17" s="8" t="s">
        <v>42</v>
      </c>
      <c r="Z17" s="8" t="s">
        <v>42</v>
      </c>
      <c r="AA17" s="8" t="s">
        <v>42</v>
      </c>
      <c r="AB17" s="8" t="s">
        <v>42</v>
      </c>
      <c r="AC17" s="8" t="s">
        <v>44</v>
      </c>
      <c r="AD17" s="8" t="s">
        <v>42</v>
      </c>
      <c r="AE17" s="8" t="s">
        <v>43</v>
      </c>
      <c r="AF17" s="8" t="s">
        <v>42</v>
      </c>
      <c r="AG17" s="1"/>
      <c r="AH17" s="8">
        <f ca="1">COUNTIF(C17:AG17,CELL("contents",References!$A$2))</f>
        <v>3</v>
      </c>
      <c r="AI17" s="8">
        <f ca="1">COUNTIF(C17:AG17,CELL("contents",References!$A$3))</f>
        <v>0</v>
      </c>
      <c r="AJ17" s="8">
        <v>1.5</v>
      </c>
      <c r="AK17" s="8">
        <v>1.5</v>
      </c>
      <c r="AL17" s="8">
        <v>0</v>
      </c>
      <c r="AM17" s="8">
        <v>0</v>
      </c>
      <c r="AN17" s="8">
        <f t="shared" ca="1" si="0"/>
        <v>0</v>
      </c>
      <c r="AO17" s="8">
        <f t="shared" ca="1" si="1"/>
        <v>0</v>
      </c>
      <c r="AP17" s="8">
        <f t="shared" ca="1" si="2"/>
        <v>0</v>
      </c>
    </row>
    <row r="18" spans="1:42" x14ac:dyDescent="0.25">
      <c r="A18" s="8" t="s">
        <v>79</v>
      </c>
      <c r="B18" s="8" t="s">
        <v>80</v>
      </c>
      <c r="C18" s="8" t="s">
        <v>43</v>
      </c>
      <c r="D18" s="8" t="s">
        <v>42</v>
      </c>
      <c r="E18" s="8" t="s">
        <v>42</v>
      </c>
      <c r="F18" s="8" t="s">
        <v>42</v>
      </c>
      <c r="G18" s="8" t="s">
        <v>42</v>
      </c>
      <c r="H18" s="8" t="s">
        <v>42</v>
      </c>
      <c r="I18" s="8" t="s">
        <v>42</v>
      </c>
      <c r="J18" s="8" t="s">
        <v>43</v>
      </c>
      <c r="K18" s="8" t="s">
        <v>42</v>
      </c>
      <c r="L18" s="8" t="s">
        <v>42</v>
      </c>
      <c r="M18" s="8" t="s">
        <v>45</v>
      </c>
      <c r="N18" s="8" t="s">
        <v>42</v>
      </c>
      <c r="O18" s="8" t="s">
        <v>42</v>
      </c>
      <c r="P18" s="8" t="s">
        <v>42</v>
      </c>
      <c r="Q18" s="8" t="s">
        <v>43</v>
      </c>
      <c r="R18" s="8" t="s">
        <v>42</v>
      </c>
      <c r="S18" s="8" t="s">
        <v>42</v>
      </c>
      <c r="T18" s="8" t="s">
        <v>42</v>
      </c>
      <c r="U18" s="8" t="s">
        <v>42</v>
      </c>
      <c r="V18" s="8" t="s">
        <v>42</v>
      </c>
      <c r="W18" s="8" t="s">
        <v>42</v>
      </c>
      <c r="X18" s="8" t="s">
        <v>43</v>
      </c>
      <c r="Y18" s="8" t="s">
        <v>42</v>
      </c>
      <c r="Z18" s="8" t="s">
        <v>42</v>
      </c>
      <c r="AA18" s="8" t="s">
        <v>42</v>
      </c>
      <c r="AB18" s="8" t="s">
        <v>42</v>
      </c>
      <c r="AC18" s="8" t="s">
        <v>42</v>
      </c>
      <c r="AD18" s="8" t="s">
        <v>42</v>
      </c>
      <c r="AE18" s="8" t="s">
        <v>43</v>
      </c>
      <c r="AF18" s="8" t="s">
        <v>42</v>
      </c>
      <c r="AG18" s="1"/>
      <c r="AH18" s="8">
        <f ca="1">COUNTIF(C18:AG18,CELL("contents",References!$A$2))</f>
        <v>0</v>
      </c>
      <c r="AI18" s="8">
        <f ca="1">COUNTIF(C18:AG18,CELL("contents",References!$A$3))</f>
        <v>0</v>
      </c>
      <c r="AJ18" s="8">
        <v>2.5</v>
      </c>
      <c r="AK18" s="8">
        <v>1.5</v>
      </c>
      <c r="AL18" s="8">
        <v>0</v>
      </c>
      <c r="AM18" s="8">
        <v>0</v>
      </c>
      <c r="AN18" s="8">
        <f t="shared" ca="1" si="0"/>
        <v>4</v>
      </c>
      <c r="AO18" s="8">
        <f t="shared" ca="1" si="1"/>
        <v>0</v>
      </c>
      <c r="AP18" s="8">
        <f t="shared" ca="1" si="2"/>
        <v>4</v>
      </c>
    </row>
    <row r="19" spans="1:42" x14ac:dyDescent="0.25">
      <c r="A19" s="8" t="s">
        <v>81</v>
      </c>
      <c r="B19" s="8" t="s">
        <v>82</v>
      </c>
      <c r="C19" s="8" t="s">
        <v>43</v>
      </c>
      <c r="D19" s="8" t="s">
        <v>42</v>
      </c>
      <c r="E19" s="8" t="s">
        <v>42</v>
      </c>
      <c r="F19" s="8" t="s">
        <v>42</v>
      </c>
      <c r="G19" s="8" t="s">
        <v>42</v>
      </c>
      <c r="H19" s="8" t="s">
        <v>42</v>
      </c>
      <c r="I19" s="8" t="s">
        <v>42</v>
      </c>
      <c r="J19" s="8" t="s">
        <v>43</v>
      </c>
      <c r="K19" s="8" t="s">
        <v>42</v>
      </c>
      <c r="L19" s="8" t="s">
        <v>42</v>
      </c>
      <c r="M19" s="8" t="s">
        <v>45</v>
      </c>
      <c r="N19" s="8" t="s">
        <v>44</v>
      </c>
      <c r="O19" s="8" t="s">
        <v>42</v>
      </c>
      <c r="P19" s="8" t="s">
        <v>42</v>
      </c>
      <c r="Q19" s="8" t="s">
        <v>43</v>
      </c>
      <c r="R19" s="8" t="s">
        <v>42</v>
      </c>
      <c r="S19" s="8" t="s">
        <v>42</v>
      </c>
      <c r="T19" s="8" t="s">
        <v>42</v>
      </c>
      <c r="U19" s="8" t="s">
        <v>42</v>
      </c>
      <c r="V19" s="8" t="s">
        <v>42</v>
      </c>
      <c r="W19" s="8" t="s">
        <v>42</v>
      </c>
      <c r="X19" s="8" t="s">
        <v>43</v>
      </c>
      <c r="Y19" s="8" t="s">
        <v>42</v>
      </c>
      <c r="Z19" s="8" t="s">
        <v>42</v>
      </c>
      <c r="AA19" s="8" t="s">
        <v>42</v>
      </c>
      <c r="AB19" s="8" t="s">
        <v>42</v>
      </c>
      <c r="AC19" s="8" t="s">
        <v>42</v>
      </c>
      <c r="AD19" s="8" t="s">
        <v>42</v>
      </c>
      <c r="AE19" s="8" t="s">
        <v>43</v>
      </c>
      <c r="AF19" s="8" t="s">
        <v>42</v>
      </c>
      <c r="AG19" s="1"/>
      <c r="AH19" s="8">
        <f ca="1">COUNTIF(C19:AG19,CELL("contents",References!$A$2))</f>
        <v>1</v>
      </c>
      <c r="AI19" s="8">
        <f ca="1">COUNTIF(C19:AG19,CELL("contents",References!$A$3))</f>
        <v>0</v>
      </c>
      <c r="AJ19" s="8">
        <v>0</v>
      </c>
      <c r="AK19" s="8">
        <v>1.5</v>
      </c>
      <c r="AL19" s="8">
        <v>0</v>
      </c>
      <c r="AM19" s="8">
        <v>0</v>
      </c>
      <c r="AN19" s="8">
        <f t="shared" ca="1" si="0"/>
        <v>0.5</v>
      </c>
      <c r="AO19" s="8">
        <f t="shared" ca="1" si="1"/>
        <v>0</v>
      </c>
      <c r="AP19" s="8">
        <f t="shared" ca="1" si="2"/>
        <v>0.5</v>
      </c>
    </row>
    <row r="20" spans="1:42" x14ac:dyDescent="0.25">
      <c r="A20" s="8" t="s">
        <v>121</v>
      </c>
      <c r="B20" s="8" t="s">
        <v>56</v>
      </c>
      <c r="C20" s="8" t="s">
        <v>43</v>
      </c>
      <c r="D20" s="8" t="s">
        <v>42</v>
      </c>
      <c r="E20" s="8" t="s">
        <v>44</v>
      </c>
      <c r="F20" s="8" t="s">
        <v>44</v>
      </c>
      <c r="G20" s="8" t="s">
        <v>44</v>
      </c>
      <c r="H20" s="8" t="s">
        <v>44</v>
      </c>
      <c r="I20" s="8" t="s">
        <v>44</v>
      </c>
      <c r="J20" s="8" t="s">
        <v>43</v>
      </c>
      <c r="K20" s="8" t="s">
        <v>42</v>
      </c>
      <c r="L20" s="8" t="s">
        <v>42</v>
      </c>
      <c r="M20" s="8" t="s">
        <v>45</v>
      </c>
      <c r="N20" s="8" t="s">
        <v>44</v>
      </c>
      <c r="O20" s="8" t="s">
        <v>42</v>
      </c>
      <c r="P20" s="8" t="s">
        <v>42</v>
      </c>
      <c r="Q20" s="8" t="s">
        <v>43</v>
      </c>
      <c r="R20" s="8" t="s">
        <v>42</v>
      </c>
      <c r="S20" s="8" t="s">
        <v>42</v>
      </c>
      <c r="T20" s="8" t="s">
        <v>42</v>
      </c>
      <c r="U20" s="8" t="s">
        <v>42</v>
      </c>
      <c r="V20" s="8" t="s">
        <v>44</v>
      </c>
      <c r="W20" s="8" t="s">
        <v>44</v>
      </c>
      <c r="X20" s="8" t="s">
        <v>43</v>
      </c>
      <c r="Y20" s="8" t="s">
        <v>42</v>
      </c>
      <c r="Z20" s="8" t="s">
        <v>42</v>
      </c>
      <c r="AA20" s="8" t="s">
        <v>42</v>
      </c>
      <c r="AB20" s="8" t="s">
        <v>42</v>
      </c>
      <c r="AC20" s="8" t="s">
        <v>42</v>
      </c>
      <c r="AD20" s="8" t="s">
        <v>42</v>
      </c>
      <c r="AE20" s="8" t="s">
        <v>43</v>
      </c>
      <c r="AF20" s="8" t="s">
        <v>42</v>
      </c>
      <c r="AG20" s="1"/>
      <c r="AH20" s="8">
        <f ca="1">COUNTIF(C20:AG20,CELL("contents",References!$A$2))</f>
        <v>8</v>
      </c>
      <c r="AI20" s="8">
        <f ca="1">COUNTIF(C20:AG20,CELL("contents",References!$A$3))</f>
        <v>0</v>
      </c>
      <c r="AJ20" s="8">
        <v>0</v>
      </c>
      <c r="AK20" s="8">
        <v>1.5</v>
      </c>
      <c r="AL20" s="8">
        <v>0</v>
      </c>
      <c r="AM20" s="8">
        <v>0</v>
      </c>
      <c r="AN20" s="8">
        <f t="shared" ca="1" si="0"/>
        <v>-6.5</v>
      </c>
      <c r="AO20" s="8">
        <f t="shared" ca="1" si="1"/>
        <v>6.5</v>
      </c>
      <c r="AP20" s="8">
        <f t="shared" ca="1" si="2"/>
        <v>0</v>
      </c>
    </row>
    <row r="21" spans="1:42" x14ac:dyDescent="0.25">
      <c r="A21" s="8" t="s">
        <v>83</v>
      </c>
      <c r="B21" s="8" t="s">
        <v>84</v>
      </c>
      <c r="C21" s="8" t="s">
        <v>43</v>
      </c>
      <c r="D21" s="8" t="s">
        <v>42</v>
      </c>
      <c r="E21" s="8" t="s">
        <v>42</v>
      </c>
      <c r="F21" s="8" t="s">
        <v>42</v>
      </c>
      <c r="G21" s="8" t="s">
        <v>42</v>
      </c>
      <c r="H21" s="8" t="s">
        <v>42</v>
      </c>
      <c r="I21" s="8" t="s">
        <v>42</v>
      </c>
      <c r="J21" s="8" t="s">
        <v>43</v>
      </c>
      <c r="K21" s="8" t="s">
        <v>42</v>
      </c>
      <c r="L21" s="8" t="s">
        <v>42</v>
      </c>
      <c r="M21" s="8" t="s">
        <v>45</v>
      </c>
      <c r="N21" s="8" t="s">
        <v>44</v>
      </c>
      <c r="O21" s="8" t="s">
        <v>42</v>
      </c>
      <c r="P21" s="8" t="s">
        <v>42</v>
      </c>
      <c r="Q21" s="8" t="s">
        <v>43</v>
      </c>
      <c r="R21" s="8" t="s">
        <v>42</v>
      </c>
      <c r="S21" s="8" t="s">
        <v>42</v>
      </c>
      <c r="T21" s="8" t="s">
        <v>42</v>
      </c>
      <c r="U21" s="8" t="s">
        <v>42</v>
      </c>
      <c r="V21" s="8" t="s">
        <v>42</v>
      </c>
      <c r="W21" s="8" t="s">
        <v>42</v>
      </c>
      <c r="X21" s="8" t="s">
        <v>43</v>
      </c>
      <c r="Y21" s="8" t="s">
        <v>42</v>
      </c>
      <c r="Z21" s="8" t="s">
        <v>42</v>
      </c>
      <c r="AA21" s="8" t="s">
        <v>42</v>
      </c>
      <c r="AB21" s="8" t="s">
        <v>42</v>
      </c>
      <c r="AC21" s="8" t="s">
        <v>42</v>
      </c>
      <c r="AD21" s="8" t="s">
        <v>42</v>
      </c>
      <c r="AE21" s="8" t="s">
        <v>43</v>
      </c>
      <c r="AF21" s="8" t="s">
        <v>42</v>
      </c>
      <c r="AG21" s="1"/>
      <c r="AH21" s="8">
        <f ca="1">COUNTIF(C21:AG21,CELL("contents",References!$A$2))</f>
        <v>1</v>
      </c>
      <c r="AI21" s="8">
        <f ca="1">COUNTIF(C21:AG21,CELL("contents",References!$A$3))</f>
        <v>0</v>
      </c>
      <c r="AJ21" s="8">
        <v>11</v>
      </c>
      <c r="AK21" s="8">
        <v>1.5</v>
      </c>
      <c r="AL21" s="8">
        <v>0</v>
      </c>
      <c r="AM21" s="8">
        <v>0</v>
      </c>
      <c r="AN21" s="8">
        <f t="shared" ca="1" si="0"/>
        <v>11.5</v>
      </c>
      <c r="AO21" s="8">
        <f t="shared" ca="1" si="1"/>
        <v>0</v>
      </c>
      <c r="AP21" s="8">
        <f t="shared" ca="1" si="2"/>
        <v>11.5</v>
      </c>
    </row>
    <row r="22" spans="1:42" x14ac:dyDescent="0.25">
      <c r="A22" s="8" t="s">
        <v>85</v>
      </c>
      <c r="B22" s="8" t="s">
        <v>86</v>
      </c>
      <c r="C22" s="8" t="s">
        <v>43</v>
      </c>
      <c r="D22" s="8" t="s">
        <v>44</v>
      </c>
      <c r="E22" s="8" t="s">
        <v>44</v>
      </c>
      <c r="F22" s="8" t="s">
        <v>44</v>
      </c>
      <c r="G22" s="8" t="s">
        <v>44</v>
      </c>
      <c r="H22" s="8" t="s">
        <v>44</v>
      </c>
      <c r="I22" s="8" t="s">
        <v>44</v>
      </c>
      <c r="J22" s="8" t="s">
        <v>43</v>
      </c>
      <c r="K22" s="8" t="s">
        <v>44</v>
      </c>
      <c r="L22" s="8" t="s">
        <v>44</v>
      </c>
      <c r="M22" s="8" t="s">
        <v>45</v>
      </c>
      <c r="N22" s="8" t="s">
        <v>44</v>
      </c>
      <c r="O22" s="8" t="s">
        <v>44</v>
      </c>
      <c r="P22" s="8" t="s">
        <v>44</v>
      </c>
      <c r="Q22" s="8" t="s">
        <v>43</v>
      </c>
      <c r="R22" s="8" t="s">
        <v>67</v>
      </c>
      <c r="S22" s="8" t="s">
        <v>67</v>
      </c>
      <c r="T22" s="8" t="s">
        <v>67</v>
      </c>
      <c r="U22" s="8" t="s">
        <v>67</v>
      </c>
      <c r="V22" s="8" t="s">
        <v>67</v>
      </c>
      <c r="W22" s="8" t="s">
        <v>67</v>
      </c>
      <c r="X22" s="8" t="s">
        <v>43</v>
      </c>
      <c r="Y22" s="8" t="s">
        <v>67</v>
      </c>
      <c r="Z22" s="8" t="s">
        <v>67</v>
      </c>
      <c r="AA22" s="8" t="s">
        <v>67</v>
      </c>
      <c r="AB22" s="8" t="s">
        <v>67</v>
      </c>
      <c r="AC22" s="8" t="s">
        <v>67</v>
      </c>
      <c r="AD22" s="8" t="s">
        <v>67</v>
      </c>
      <c r="AE22" s="8" t="s">
        <v>43</v>
      </c>
      <c r="AF22" s="8" t="s">
        <v>67</v>
      </c>
      <c r="AG22" s="1"/>
      <c r="AH22" s="8">
        <f ca="1">COUNTIF(C22:AG22,CELL("contents",References!$A$2))</f>
        <v>11</v>
      </c>
      <c r="AI22" s="8">
        <f ca="1">COUNTIF(C22:AG22,CELL("contents",References!$A$3))</f>
        <v>0</v>
      </c>
      <c r="AJ22" s="8">
        <v>0</v>
      </c>
      <c r="AK22" s="8">
        <v>1.5</v>
      </c>
      <c r="AL22" s="8">
        <v>0</v>
      </c>
      <c r="AM22" s="8">
        <v>0</v>
      </c>
      <c r="AN22" s="8">
        <f t="shared" ca="1" si="0"/>
        <v>-9.5</v>
      </c>
      <c r="AO22" s="8">
        <f t="shared" ca="1" si="1"/>
        <v>9.5</v>
      </c>
      <c r="AP22" s="8">
        <f t="shared" ca="1" si="2"/>
        <v>0</v>
      </c>
    </row>
    <row r="23" spans="1:42" x14ac:dyDescent="0.25">
      <c r="A23" s="8" t="s">
        <v>87</v>
      </c>
      <c r="B23" s="8" t="s">
        <v>88</v>
      </c>
      <c r="C23" s="8" t="s">
        <v>119</v>
      </c>
      <c r="D23" s="8" t="s">
        <v>42</v>
      </c>
      <c r="E23" s="8" t="s">
        <v>42</v>
      </c>
      <c r="F23" s="8" t="s">
        <v>42</v>
      </c>
      <c r="G23" s="8" t="s">
        <v>42</v>
      </c>
      <c r="H23" s="8" t="s">
        <v>42</v>
      </c>
      <c r="I23" s="8" t="s">
        <v>42</v>
      </c>
      <c r="J23" s="8" t="s">
        <v>43</v>
      </c>
      <c r="K23" s="8" t="s">
        <v>42</v>
      </c>
      <c r="L23" s="8" t="s">
        <v>42</v>
      </c>
      <c r="M23" s="8" t="s">
        <v>45</v>
      </c>
      <c r="N23" s="8" t="s">
        <v>42</v>
      </c>
      <c r="O23" s="8" t="s">
        <v>42</v>
      </c>
      <c r="P23" s="8" t="s">
        <v>42</v>
      </c>
      <c r="Q23" s="8" t="s">
        <v>43</v>
      </c>
      <c r="R23" s="8" t="s">
        <v>42</v>
      </c>
      <c r="S23" s="8" t="s">
        <v>42</v>
      </c>
      <c r="T23" s="8" t="s">
        <v>44</v>
      </c>
      <c r="U23" s="8" t="s">
        <v>42</v>
      </c>
      <c r="V23" s="8" t="s">
        <v>44</v>
      </c>
      <c r="W23" s="8" t="s">
        <v>42</v>
      </c>
      <c r="X23" s="8" t="s">
        <v>43</v>
      </c>
      <c r="Y23" s="8" t="s">
        <v>42</v>
      </c>
      <c r="Z23" s="8" t="s">
        <v>42</v>
      </c>
      <c r="AA23" s="8" t="s">
        <v>42</v>
      </c>
      <c r="AB23" s="8" t="s">
        <v>42</v>
      </c>
      <c r="AC23" s="8" t="s">
        <v>42</v>
      </c>
      <c r="AD23" s="8" t="s">
        <v>42</v>
      </c>
      <c r="AE23" s="8" t="s">
        <v>43</v>
      </c>
      <c r="AF23" s="8" t="s">
        <v>42</v>
      </c>
      <c r="AG23" s="1"/>
      <c r="AH23" s="8">
        <f ca="1">COUNTIF(C23:AG23,CELL("contents",References!$A$2))</f>
        <v>2</v>
      </c>
      <c r="AI23" s="8">
        <f ca="1">COUNTIF(C23:AG23,CELL("contents",References!$A$3))</f>
        <v>0</v>
      </c>
      <c r="AJ23" s="8">
        <v>15.5</v>
      </c>
      <c r="AK23" s="8">
        <v>1.5</v>
      </c>
      <c r="AL23" s="8">
        <v>0</v>
      </c>
      <c r="AM23" s="8">
        <v>0</v>
      </c>
      <c r="AN23" s="8">
        <f t="shared" ca="1" si="0"/>
        <v>15</v>
      </c>
      <c r="AO23" s="8">
        <f t="shared" ca="1" si="1"/>
        <v>0</v>
      </c>
      <c r="AP23" s="8">
        <f t="shared" ca="1" si="2"/>
        <v>15</v>
      </c>
    </row>
    <row r="24" spans="1:42" x14ac:dyDescent="0.25">
      <c r="A24" s="8" t="s">
        <v>89</v>
      </c>
      <c r="B24" s="8" t="s">
        <v>90</v>
      </c>
      <c r="C24" s="8" t="s">
        <v>43</v>
      </c>
      <c r="D24" s="8" t="s">
        <v>67</v>
      </c>
      <c r="E24" s="8" t="s">
        <v>67</v>
      </c>
      <c r="F24" s="8" t="s">
        <v>67</v>
      </c>
      <c r="G24" s="8" t="s">
        <v>67</v>
      </c>
      <c r="H24" s="8" t="s">
        <v>67</v>
      </c>
      <c r="I24" s="8" t="s">
        <v>67</v>
      </c>
      <c r="J24" s="8" t="s">
        <v>43</v>
      </c>
      <c r="K24" s="8" t="s">
        <v>67</v>
      </c>
      <c r="L24" s="8" t="s">
        <v>67</v>
      </c>
      <c r="M24" s="8" t="s">
        <v>45</v>
      </c>
      <c r="N24" s="8" t="s">
        <v>67</v>
      </c>
      <c r="O24" s="8" t="s">
        <v>67</v>
      </c>
      <c r="P24" s="8" t="s">
        <v>67</v>
      </c>
      <c r="Q24" s="8" t="s">
        <v>43</v>
      </c>
      <c r="R24" s="8" t="s">
        <v>67</v>
      </c>
      <c r="S24" s="8" t="s">
        <v>67</v>
      </c>
      <c r="T24" s="8" t="s">
        <v>67</v>
      </c>
      <c r="U24" s="8" t="s">
        <v>67</v>
      </c>
      <c r="V24" s="8" t="s">
        <v>67</v>
      </c>
      <c r="W24" s="8" t="s">
        <v>67</v>
      </c>
      <c r="X24" s="8" t="s">
        <v>43</v>
      </c>
      <c r="Y24" s="8" t="s">
        <v>67</v>
      </c>
      <c r="Z24" s="8" t="s">
        <v>67</v>
      </c>
      <c r="AA24" s="8" t="s">
        <v>67</v>
      </c>
      <c r="AB24" s="8" t="s">
        <v>67</v>
      </c>
      <c r="AC24" s="8" t="s">
        <v>67</v>
      </c>
      <c r="AD24" s="8" t="s">
        <v>67</v>
      </c>
      <c r="AE24" s="8" t="s">
        <v>43</v>
      </c>
      <c r="AF24" s="8" t="s">
        <v>67</v>
      </c>
      <c r="AG24" s="1"/>
      <c r="AH24" s="8">
        <f ca="1">COUNTIF(C24:AG24,CELL("contents",References!$A$2))</f>
        <v>0</v>
      </c>
      <c r="AI24" s="8">
        <f ca="1">COUNTIF(C24:AG24,CELL("contents",References!$A$3))</f>
        <v>0</v>
      </c>
      <c r="AJ24" s="8">
        <v>9</v>
      </c>
      <c r="AK24" s="8">
        <v>1.5</v>
      </c>
      <c r="AL24" s="8">
        <v>0</v>
      </c>
      <c r="AM24" s="8">
        <v>0</v>
      </c>
      <c r="AN24" s="8">
        <f t="shared" ca="1" si="0"/>
        <v>10.5</v>
      </c>
      <c r="AO24" s="8">
        <f t="shared" ca="1" si="1"/>
        <v>0</v>
      </c>
      <c r="AP24" s="8">
        <f t="shared" ca="1" si="2"/>
        <v>10.5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References</vt:lpstr>
      <vt:lpstr>AttRegister_ Aug2015</vt:lpstr>
      <vt:lpstr>AttRegister_Sep2015</vt:lpstr>
      <vt:lpstr>AttRegister_Oct2015</vt:lpstr>
      <vt:lpstr>AttRegister_Nov2015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Nagendra Mishra</dc:creator>
  <cp:lastModifiedBy>Nagendram</cp:lastModifiedBy>
  <dcterms:created xsi:type="dcterms:W3CDTF">2015-09-07T06:43:34Z</dcterms:created>
  <dcterms:modified xsi:type="dcterms:W3CDTF">2015-12-10T08:06:49Z</dcterms:modified>
</cp:coreProperties>
</file>